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34" i="1" l="1"/>
  <c r="J34" i="1"/>
  <c r="K34" i="1"/>
  <c r="H34" i="1"/>
  <c r="I31" i="1"/>
  <c r="J31" i="1"/>
  <c r="K31" i="1"/>
  <c r="H31" i="1"/>
  <c r="I28" i="1"/>
  <c r="J28" i="1"/>
  <c r="K28" i="1"/>
  <c r="H28" i="1"/>
  <c r="K25" i="1"/>
  <c r="I25" i="1"/>
  <c r="J25" i="1"/>
  <c r="H25" i="1"/>
  <c r="I22" i="1"/>
  <c r="J22" i="1"/>
  <c r="K22" i="1"/>
  <c r="H22" i="1"/>
  <c r="I19" i="1"/>
  <c r="J19" i="1"/>
  <c r="K19" i="1"/>
  <c r="H19" i="1"/>
  <c r="I11" i="1"/>
  <c r="J11" i="1"/>
  <c r="K11" i="1"/>
  <c r="H11" i="1"/>
  <c r="K8" i="1" l="1"/>
  <c r="J8" i="1"/>
  <c r="I8" i="1"/>
  <c r="H8" i="1"/>
  <c r="I10" i="1"/>
  <c r="J10" i="1"/>
  <c r="K10" i="1"/>
  <c r="H10" i="1"/>
  <c r="L37" i="1"/>
  <c r="L39" i="1"/>
  <c r="L40" i="1"/>
  <c r="L42" i="1"/>
  <c r="L34" i="1"/>
  <c r="L36" i="1"/>
  <c r="L31" i="1"/>
  <c r="L33" i="1"/>
  <c r="L28" i="1"/>
  <c r="L30" i="1"/>
  <c r="L25" i="1"/>
  <c r="L27" i="1"/>
  <c r="L22" i="1"/>
  <c r="L24" i="1"/>
  <c r="L19" i="1"/>
  <c r="L21" i="1"/>
  <c r="L11" i="1"/>
  <c r="L16" i="1"/>
  <c r="L10" i="1" l="1"/>
  <c r="L8" i="1"/>
</calcChain>
</file>

<file path=xl/sharedStrings.xml><?xml version="1.0" encoding="utf-8"?>
<sst xmlns="http://schemas.openxmlformats.org/spreadsheetml/2006/main" count="135" uniqueCount="59">
  <si>
    <t xml:space="preserve">Приложение № 3
к паспорту муниципальной программы «Создание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края»
</t>
  </si>
  <si>
    <t xml:space="preserve">Распределение планируемых расходов по мероприятиям и подпрограммам муниципальной программы 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</si>
  <si>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</si>
  <si>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</si>
  <si>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</si>
  <si>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Код бюджетной классификации</t>
  </si>
  <si>
    <t>Расходы</t>
  </si>
  <si>
    <t>(руб.), годы</t>
  </si>
  <si>
    <t>ГРБС</t>
  </si>
  <si>
    <t>Рз</t>
  </si>
  <si>
    <t>Пр</t>
  </si>
  <si>
    <t>ЦСР</t>
  </si>
  <si>
    <t>ВР</t>
  </si>
  <si>
    <t>2015 год</t>
  </si>
  <si>
    <t>2016 год</t>
  </si>
  <si>
    <t>Итого на период</t>
  </si>
  <si>
    <t>Муниципальная программа</t>
  </si>
  <si>
    <t>Создание условий для комфортного, безопасного проживания и повышение качества жизни населения  на территории Танзыбейского сельсовета Ермаковского района Красноярского края 2014-2016 годы</t>
  </si>
  <si>
    <t>всего расходные обязательства по программе</t>
  </si>
  <si>
    <t>Х</t>
  </si>
  <si>
    <t>в том числе по ГРБС:</t>
  </si>
  <si>
    <t>Администрация Танзыбейского сельсовета</t>
  </si>
  <si>
    <t>Подпрограмма 1</t>
  </si>
  <si>
    <t>«Сохранение культурного наследия»</t>
  </si>
  <si>
    <t>всего расходные обязательства</t>
  </si>
  <si>
    <t>08 01</t>
  </si>
  <si>
    <t>Подпрограмма 2</t>
  </si>
  <si>
    <t>«Поддержка искусства и народного творчества»</t>
  </si>
  <si>
    <t>Подпрограмма 3</t>
  </si>
  <si>
    <t>«Развитие массовой физической культуры и спорта»</t>
  </si>
  <si>
    <t>Подпрограмма 4</t>
  </si>
  <si>
    <t xml:space="preserve"> «Благоустройство»</t>
  </si>
  <si>
    <t>Подпрограмма 5</t>
  </si>
  <si>
    <t>«Улично-дорожная сеть Танзыбейского сельсовета»</t>
  </si>
  <si>
    <t>Подпрограмма 6</t>
  </si>
  <si>
    <t>«Обеспечение безопасности жизнедеятельности населения»;</t>
  </si>
  <si>
    <t>Подпрограмма 7</t>
  </si>
  <si>
    <t>«Содействие временной занятости несовершеннолетних граждан от 14 до 18 лет по благоустройству населенных пунктов Танзыбейского сельсовета»</t>
  </si>
  <si>
    <t>Отдельное мероприятие программы:</t>
  </si>
  <si>
    <t>Проведение мероприятий посвященных празднику   «День поселка Танзыбей»</t>
  </si>
  <si>
    <t>Отдельное мероприятие программы</t>
  </si>
  <si>
    <t>Проведение мероприятий посвященных празднованию 9 Мая Дня Победы.</t>
  </si>
  <si>
    <t>2017 год</t>
  </si>
  <si>
    <t>027</t>
  </si>
  <si>
    <t>5028061</t>
  </si>
  <si>
    <t>611</t>
  </si>
  <si>
    <t>0801</t>
  </si>
  <si>
    <t>5098871</t>
  </si>
  <si>
    <t>5088870</t>
  </si>
  <si>
    <t>0503</t>
  </si>
  <si>
    <t>5078862</t>
  </si>
  <si>
    <t>120</t>
  </si>
  <si>
    <t>5060000</t>
  </si>
  <si>
    <t>0409</t>
  </si>
  <si>
    <t>5050000</t>
  </si>
  <si>
    <t>5040000</t>
  </si>
  <si>
    <t>1102</t>
  </si>
  <si>
    <t>5038061</t>
  </si>
  <si>
    <t xml:space="preserve">2014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</si>
</sst>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2" borderId="0" xfId="0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/>
    <xf numFmtId="4" fontId="1" fillId="2" borderId="0" xfId="0" applyNumberFormat="1" applyFont="1" applyFill="1"/>
    <xf numFmtId="0" fontId="2" fillId="0" borderId="4" xfId="0" applyFont="1" applyBorder="1" applyAlignment="1">
      <alignment horizontal="justify" vertical="center" wrapText="1"/>
    </xf>
    <xf numFmtId="4" fontId="2" fillId="2" borderId="7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zoomScale="60" zoomScaleNormal="60" workbookViewId="0">
      <selection activeCell="S6" sqref="S6"/>
    </sheetView>
  </sheetViews>
  <sheetFormatPr defaultRowHeight="15" x14ac:dyDescent="0.25"/>
  <cols>
    <col min="1" max="1" width="11.85546875" customWidth="1"/>
    <col min="2" max="2" width="18" bestFit="1" customWidth="1"/>
    <col min="3" max="3" width="17.7109375" bestFit="1" customWidth="1"/>
    <col min="4" max="4" width="7.85546875" bestFit="1" customWidth="1"/>
    <col min="5" max="5" width="4.85546875" bestFit="1" customWidth="1"/>
    <col min="7" max="7" width="4.5703125" bestFit="1" customWidth="1"/>
    <col min="8" max="11" width="10" style="1" bestFit="1" customWidth="1"/>
    <col min="12" max="12" width="11.7109375" style="1" bestFit="1" customWidth="1"/>
    <col min="13" max="13" width="9.140625" style="1"/>
    <col min="15" max="15" width="11" bestFit="1" customWidth="1"/>
  </cols>
  <sheetData>
    <row r="1" spans="1:12" ht="86.25" customHeight="1" x14ac:dyDescent="0.2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5.75" thickBot="1" x14ac:dyDescent="0.3"/>
    <row r="4" spans="1:12" ht="111" customHeight="1" x14ac:dyDescent="0.25">
      <c r="A4" s="5" t="s">
        <v>2</v>
      </c>
      <c r="B4" s="5" t="s">
        <v>3</v>
      </c>
      <c r="C4" s="5" t="s">
        <v>4</v>
      </c>
      <c r="D4" s="6" t="s">
        <v>5</v>
      </c>
      <c r="E4" s="7"/>
      <c r="F4" s="7"/>
      <c r="G4" s="8"/>
      <c r="H4" s="9" t="s">
        <v>6</v>
      </c>
      <c r="I4" s="10"/>
      <c r="J4" s="10"/>
      <c r="K4" s="10"/>
      <c r="L4" s="11"/>
    </row>
    <row r="5" spans="1:12" ht="15.75" thickBot="1" x14ac:dyDescent="0.3">
      <c r="A5" s="12"/>
      <c r="B5" s="12"/>
      <c r="C5" s="12"/>
      <c r="D5" s="13"/>
      <c r="E5" s="14"/>
      <c r="F5" s="14"/>
      <c r="G5" s="15"/>
      <c r="H5" s="16" t="s">
        <v>7</v>
      </c>
      <c r="I5" s="17"/>
      <c r="J5" s="17"/>
      <c r="K5" s="17"/>
      <c r="L5" s="18"/>
    </row>
    <row r="6" spans="1:12" ht="55.5" customHeight="1" x14ac:dyDescent="0.25">
      <c r="A6" s="12"/>
      <c r="B6" s="12"/>
      <c r="C6" s="12"/>
      <c r="D6" s="5" t="s">
        <v>8</v>
      </c>
      <c r="E6" s="19" t="s">
        <v>9</v>
      </c>
      <c r="F6" s="5" t="s">
        <v>11</v>
      </c>
      <c r="G6" s="5" t="s">
        <v>12</v>
      </c>
      <c r="H6" s="20" t="s">
        <v>58</v>
      </c>
      <c r="I6" s="20" t="s">
        <v>13</v>
      </c>
      <c r="J6" s="20" t="s">
        <v>14</v>
      </c>
      <c r="K6" s="20" t="s">
        <v>42</v>
      </c>
      <c r="L6" s="20" t="s">
        <v>15</v>
      </c>
    </row>
    <row r="7" spans="1:12" ht="63" customHeight="1" thickBot="1" x14ac:dyDescent="0.3">
      <c r="A7" s="21"/>
      <c r="B7" s="21"/>
      <c r="C7" s="21"/>
      <c r="D7" s="21"/>
      <c r="E7" s="22" t="s">
        <v>10</v>
      </c>
      <c r="F7" s="21"/>
      <c r="G7" s="21"/>
      <c r="H7" s="23"/>
      <c r="I7" s="23"/>
      <c r="J7" s="23"/>
      <c r="K7" s="23"/>
      <c r="L7" s="23"/>
    </row>
    <row r="8" spans="1:12" ht="409.6" customHeight="1" thickBot="1" x14ac:dyDescent="0.3">
      <c r="A8" s="24" t="s">
        <v>16</v>
      </c>
      <c r="B8" s="25" t="s">
        <v>17</v>
      </c>
      <c r="C8" s="26" t="s">
        <v>18</v>
      </c>
      <c r="D8" s="27" t="s">
        <v>19</v>
      </c>
      <c r="E8" s="27" t="s">
        <v>19</v>
      </c>
      <c r="F8" s="27" t="s">
        <v>19</v>
      </c>
      <c r="G8" s="27" t="s">
        <v>19</v>
      </c>
      <c r="H8" s="28">
        <f>H19+H11+H22+H25+H28+H31+H34+H37+H40</f>
        <v>5037877.87</v>
      </c>
      <c r="I8" s="28">
        <f>I11+I19+I22+I25+I28+I31+I34+I37+I40</f>
        <v>4382540</v>
      </c>
      <c r="J8" s="28">
        <f>J11+J19+J22+J25+J28+J31+J34+J37+J40</f>
        <v>3739750</v>
      </c>
      <c r="K8" s="28">
        <f>K11+K19+K22+K25+K28+K31+K34+K37+K40</f>
        <v>3711020</v>
      </c>
      <c r="L8" s="28">
        <f>K8+J8+I8+H8</f>
        <v>16871187.870000001</v>
      </c>
    </row>
    <row r="9" spans="1:12" ht="8.25" hidden="1" customHeight="1" thickBot="1" x14ac:dyDescent="0.3">
      <c r="A9" s="29"/>
      <c r="B9" s="30"/>
      <c r="C9" s="26" t="s">
        <v>20</v>
      </c>
      <c r="D9" s="27"/>
      <c r="E9" s="27"/>
      <c r="F9" s="27"/>
      <c r="G9" s="27"/>
      <c r="H9" s="28"/>
      <c r="I9" s="28"/>
      <c r="J9" s="28"/>
      <c r="K9" s="28"/>
      <c r="L9" s="28"/>
    </row>
    <row r="10" spans="1:12" ht="55.5" customHeight="1" thickBot="1" x14ac:dyDescent="0.3">
      <c r="A10" s="31"/>
      <c r="B10" s="32"/>
      <c r="C10" s="33" t="s">
        <v>21</v>
      </c>
      <c r="D10" s="27">
        <v>27</v>
      </c>
      <c r="E10" s="27" t="s">
        <v>19</v>
      </c>
      <c r="F10" s="27" t="s">
        <v>19</v>
      </c>
      <c r="G10" s="27" t="s">
        <v>19</v>
      </c>
      <c r="H10" s="28">
        <f>H11+H19+H22+H25+H28+H31+H34++H37+H40</f>
        <v>5037877.87</v>
      </c>
      <c r="I10" s="28">
        <f t="shared" ref="I10:K10" si="0">I11+I19+I22+I25+I28+I31+I34++I37+I40</f>
        <v>4382540</v>
      </c>
      <c r="J10" s="28">
        <f t="shared" si="0"/>
        <v>3739750</v>
      </c>
      <c r="K10" s="28">
        <f t="shared" si="0"/>
        <v>3711020</v>
      </c>
      <c r="L10" s="28">
        <f>K10+J10+I10+H10</f>
        <v>16871187.870000001</v>
      </c>
    </row>
    <row r="11" spans="1:12" ht="66.75" customHeight="1" x14ac:dyDescent="0.25">
      <c r="A11" s="24" t="s">
        <v>22</v>
      </c>
      <c r="B11" s="24" t="s">
        <v>23</v>
      </c>
      <c r="C11" s="25" t="s">
        <v>24</v>
      </c>
      <c r="D11" s="34" t="s">
        <v>43</v>
      </c>
      <c r="E11" s="34" t="s">
        <v>25</v>
      </c>
      <c r="F11" s="35">
        <v>5018061</v>
      </c>
      <c r="G11" s="35">
        <v>611</v>
      </c>
      <c r="H11" s="36">
        <f>H16</f>
        <v>822564</v>
      </c>
      <c r="I11" s="36">
        <f t="shared" ref="I11:K11" si="1">I16</f>
        <v>814580</v>
      </c>
      <c r="J11" s="36">
        <f t="shared" si="1"/>
        <v>733630</v>
      </c>
      <c r="K11" s="36">
        <f t="shared" si="1"/>
        <v>733630</v>
      </c>
      <c r="L11" s="37">
        <f t="shared" ref="L11" si="2">H11+I11+J11+K11</f>
        <v>3104404</v>
      </c>
    </row>
    <row r="12" spans="1:12" x14ac:dyDescent="0.25">
      <c r="A12" s="29"/>
      <c r="B12" s="29"/>
      <c r="C12" s="30"/>
      <c r="D12" s="38"/>
      <c r="E12" s="38"/>
      <c r="F12" s="39"/>
      <c r="G12" s="39"/>
      <c r="H12" s="40"/>
      <c r="I12" s="40"/>
      <c r="J12" s="40"/>
      <c r="K12" s="40"/>
      <c r="L12" s="41"/>
    </row>
    <row r="13" spans="1:12" x14ac:dyDescent="0.25">
      <c r="A13" s="29"/>
      <c r="B13" s="29"/>
      <c r="C13" s="30"/>
      <c r="D13" s="38"/>
      <c r="E13" s="38"/>
      <c r="F13" s="39"/>
      <c r="G13" s="39"/>
      <c r="H13" s="40"/>
      <c r="I13" s="40"/>
      <c r="J13" s="40"/>
      <c r="K13" s="40"/>
      <c r="L13" s="41"/>
    </row>
    <row r="14" spans="1:12" ht="15.75" thickBot="1" x14ac:dyDescent="0.3">
      <c r="A14" s="29"/>
      <c r="B14" s="29"/>
      <c r="C14" s="32"/>
      <c r="D14" s="42"/>
      <c r="E14" s="42"/>
      <c r="F14" s="43"/>
      <c r="G14" s="43"/>
      <c r="H14" s="44"/>
      <c r="I14" s="44"/>
      <c r="J14" s="44"/>
      <c r="K14" s="44"/>
      <c r="L14" s="45"/>
    </row>
    <row r="15" spans="1:12" ht="15.75" thickBot="1" x14ac:dyDescent="0.3">
      <c r="A15" s="29"/>
      <c r="B15" s="29"/>
      <c r="C15" s="33" t="s">
        <v>20</v>
      </c>
      <c r="D15" s="27"/>
      <c r="E15" s="27"/>
      <c r="F15" s="27"/>
      <c r="G15" s="27"/>
      <c r="H15" s="28"/>
      <c r="I15" s="28"/>
      <c r="J15" s="28"/>
      <c r="K15" s="28"/>
      <c r="L15" s="46"/>
    </row>
    <row r="16" spans="1:12" ht="34.5" thickBot="1" x14ac:dyDescent="0.3">
      <c r="A16" s="31"/>
      <c r="B16" s="31"/>
      <c r="C16" s="33" t="s">
        <v>21</v>
      </c>
      <c r="D16" s="47" t="s">
        <v>43</v>
      </c>
      <c r="E16" s="47" t="s">
        <v>25</v>
      </c>
      <c r="F16" s="27">
        <v>5018061</v>
      </c>
      <c r="G16" s="27">
        <v>611</v>
      </c>
      <c r="H16" s="28">
        <v>822564</v>
      </c>
      <c r="I16" s="28">
        <v>814580</v>
      </c>
      <c r="J16" s="28">
        <v>733630</v>
      </c>
      <c r="K16" s="28">
        <v>733630</v>
      </c>
      <c r="L16" s="46">
        <f>H16+I16+J16+K16</f>
        <v>3104404</v>
      </c>
    </row>
    <row r="17" spans="1:12" x14ac:dyDescent="0.25">
      <c r="A17" s="48"/>
      <c r="B17" s="49"/>
      <c r="C17" s="49"/>
      <c r="D17" s="49"/>
      <c r="E17" s="49"/>
      <c r="F17" s="49"/>
      <c r="G17" s="49"/>
      <c r="H17" s="50"/>
      <c r="I17" s="50"/>
      <c r="J17" s="50"/>
      <c r="K17" s="50"/>
      <c r="L17" s="50"/>
    </row>
    <row r="18" spans="1:12" ht="15.75" thickBot="1" x14ac:dyDescent="0.3">
      <c r="A18" s="48"/>
      <c r="B18" s="49"/>
      <c r="C18" s="49"/>
      <c r="D18" s="49"/>
      <c r="E18" s="49"/>
      <c r="F18" s="49"/>
      <c r="G18" s="49"/>
      <c r="H18" s="50"/>
      <c r="I18" s="50"/>
      <c r="J18" s="50"/>
      <c r="K18" s="50"/>
      <c r="L18" s="50"/>
    </row>
    <row r="19" spans="1:12" ht="34.5" thickBot="1" x14ac:dyDescent="0.3">
      <c r="A19" s="25" t="s">
        <v>26</v>
      </c>
      <c r="B19" s="25" t="s">
        <v>27</v>
      </c>
      <c r="C19" s="51" t="s">
        <v>18</v>
      </c>
      <c r="D19" s="47" t="s">
        <v>43</v>
      </c>
      <c r="E19" s="47" t="s">
        <v>25</v>
      </c>
      <c r="F19" s="47" t="s">
        <v>44</v>
      </c>
      <c r="G19" s="47" t="s">
        <v>45</v>
      </c>
      <c r="H19" s="28">
        <f>H21</f>
        <v>1908270</v>
      </c>
      <c r="I19" s="28">
        <f t="shared" ref="I19:K19" si="3">I21</f>
        <v>1755870</v>
      </c>
      <c r="J19" s="28">
        <f t="shared" si="3"/>
        <v>1428350</v>
      </c>
      <c r="K19" s="28">
        <f t="shared" si="3"/>
        <v>1428350</v>
      </c>
      <c r="L19" s="46">
        <f>K19+J19+I19+H19</f>
        <v>6520840</v>
      </c>
    </row>
    <row r="20" spans="1:12" ht="15.75" thickBot="1" x14ac:dyDescent="0.3">
      <c r="A20" s="30"/>
      <c r="B20" s="30"/>
      <c r="C20" s="26" t="s">
        <v>20</v>
      </c>
      <c r="D20" s="27"/>
      <c r="E20" s="27"/>
      <c r="F20" s="27"/>
      <c r="G20" s="27"/>
      <c r="H20" s="28"/>
      <c r="I20" s="28"/>
      <c r="J20" s="28"/>
      <c r="K20" s="28"/>
      <c r="L20" s="46"/>
    </row>
    <row r="21" spans="1:12" ht="34.5" thickBot="1" x14ac:dyDescent="0.3">
      <c r="A21" s="32"/>
      <c r="B21" s="32"/>
      <c r="C21" s="33" t="s">
        <v>21</v>
      </c>
      <c r="D21" s="47" t="s">
        <v>43</v>
      </c>
      <c r="E21" s="47" t="s">
        <v>25</v>
      </c>
      <c r="F21" s="47" t="s">
        <v>44</v>
      </c>
      <c r="G21" s="47" t="s">
        <v>45</v>
      </c>
      <c r="H21" s="28">
        <v>1908270</v>
      </c>
      <c r="I21" s="28">
        <v>1755870</v>
      </c>
      <c r="J21" s="28">
        <v>1428350</v>
      </c>
      <c r="K21" s="28">
        <v>1428350</v>
      </c>
      <c r="L21" s="46">
        <f>K21+J21+I21+H21</f>
        <v>6520840</v>
      </c>
    </row>
    <row r="22" spans="1:12" ht="34.5" thickBot="1" x14ac:dyDescent="0.3">
      <c r="A22" s="25" t="s">
        <v>28</v>
      </c>
      <c r="B22" s="24" t="s">
        <v>29</v>
      </c>
      <c r="C22" s="26" t="s">
        <v>18</v>
      </c>
      <c r="D22" s="47" t="s">
        <v>43</v>
      </c>
      <c r="E22" s="47" t="s">
        <v>56</v>
      </c>
      <c r="F22" s="47" t="s">
        <v>57</v>
      </c>
      <c r="G22" s="47" t="s">
        <v>45</v>
      </c>
      <c r="H22" s="28">
        <f>H24</f>
        <v>1366866</v>
      </c>
      <c r="I22" s="28">
        <f t="shared" ref="I22:K22" si="4">I24</f>
        <v>1318820</v>
      </c>
      <c r="J22" s="28">
        <f t="shared" si="4"/>
        <v>1077750</v>
      </c>
      <c r="K22" s="28">
        <f t="shared" si="4"/>
        <v>1077750</v>
      </c>
      <c r="L22" s="46">
        <f>K22+J22+I22+H22</f>
        <v>4841186</v>
      </c>
    </row>
    <row r="23" spans="1:12" ht="15.75" thickBot="1" x14ac:dyDescent="0.3">
      <c r="A23" s="30"/>
      <c r="B23" s="29"/>
      <c r="C23" s="26" t="s">
        <v>20</v>
      </c>
      <c r="D23" s="47"/>
      <c r="E23" s="47"/>
      <c r="F23" s="47"/>
      <c r="G23" s="47"/>
      <c r="H23" s="28"/>
      <c r="I23" s="28"/>
      <c r="J23" s="28"/>
      <c r="K23" s="28"/>
      <c r="L23" s="46"/>
    </row>
    <row r="24" spans="1:12" ht="34.5" thickBot="1" x14ac:dyDescent="0.3">
      <c r="A24" s="32"/>
      <c r="B24" s="31"/>
      <c r="C24" s="33" t="s">
        <v>21</v>
      </c>
      <c r="D24" s="47" t="s">
        <v>43</v>
      </c>
      <c r="E24" s="47" t="s">
        <v>56</v>
      </c>
      <c r="F24" s="47" t="s">
        <v>57</v>
      </c>
      <c r="G24" s="47" t="s">
        <v>45</v>
      </c>
      <c r="H24" s="28">
        <v>1366866</v>
      </c>
      <c r="I24" s="28">
        <v>1318820</v>
      </c>
      <c r="J24" s="28">
        <v>1077750</v>
      </c>
      <c r="K24" s="28">
        <v>1077750</v>
      </c>
      <c r="L24" s="46">
        <f>K24+J24+I24+H24</f>
        <v>4841186</v>
      </c>
    </row>
    <row r="25" spans="1:12" ht="34.5" thickBot="1" x14ac:dyDescent="0.3">
      <c r="A25" s="25" t="s">
        <v>30</v>
      </c>
      <c r="B25" s="24" t="s">
        <v>31</v>
      </c>
      <c r="C25" s="26" t="s">
        <v>18</v>
      </c>
      <c r="D25" s="47" t="s">
        <v>43</v>
      </c>
      <c r="E25" s="47" t="s">
        <v>49</v>
      </c>
      <c r="F25" s="47" t="s">
        <v>55</v>
      </c>
      <c r="G25" s="47"/>
      <c r="H25" s="28">
        <f>H27</f>
        <v>372007.66</v>
      </c>
      <c r="I25" s="28">
        <f t="shared" ref="I25:J25" si="5">I27</f>
        <v>159570</v>
      </c>
      <c r="J25" s="28">
        <f t="shared" si="5"/>
        <v>155020</v>
      </c>
      <c r="K25" s="28">
        <f>K27</f>
        <v>155020</v>
      </c>
      <c r="L25" s="46">
        <f>K25+J25+I25+H25</f>
        <v>841617.65999999992</v>
      </c>
    </row>
    <row r="26" spans="1:12" ht="15.75" thickBot="1" x14ac:dyDescent="0.3">
      <c r="A26" s="30"/>
      <c r="B26" s="29"/>
      <c r="C26" s="26" t="s">
        <v>20</v>
      </c>
      <c r="D26" s="47"/>
      <c r="E26" s="47"/>
      <c r="F26" s="47"/>
      <c r="G26" s="47"/>
      <c r="H26" s="28"/>
      <c r="I26" s="28"/>
      <c r="J26" s="28"/>
      <c r="K26" s="28"/>
      <c r="L26" s="46"/>
    </row>
    <row r="27" spans="1:12" ht="34.5" thickBot="1" x14ac:dyDescent="0.3">
      <c r="A27" s="32"/>
      <c r="B27" s="31"/>
      <c r="C27" s="33" t="s">
        <v>21</v>
      </c>
      <c r="D27" s="47" t="s">
        <v>43</v>
      </c>
      <c r="E27" s="47" t="s">
        <v>49</v>
      </c>
      <c r="F27" s="47" t="s">
        <v>55</v>
      </c>
      <c r="G27" s="47"/>
      <c r="H27" s="28">
        <v>372007.66</v>
      </c>
      <c r="I27" s="28">
        <v>159570</v>
      </c>
      <c r="J27" s="28">
        <v>155020</v>
      </c>
      <c r="K27" s="28">
        <v>155020</v>
      </c>
      <c r="L27" s="46">
        <f>K27+J27+I27+H27</f>
        <v>841617.65999999992</v>
      </c>
    </row>
    <row r="28" spans="1:12" ht="34.5" thickBot="1" x14ac:dyDescent="0.3">
      <c r="A28" s="25" t="s">
        <v>32</v>
      </c>
      <c r="B28" s="24" t="s">
        <v>33</v>
      </c>
      <c r="C28" s="26" t="s">
        <v>18</v>
      </c>
      <c r="D28" s="47" t="s">
        <v>43</v>
      </c>
      <c r="E28" s="47" t="s">
        <v>53</v>
      </c>
      <c r="F28" s="47" t="s">
        <v>54</v>
      </c>
      <c r="G28" s="47"/>
      <c r="H28" s="28">
        <f>H30</f>
        <v>379589.88</v>
      </c>
      <c r="I28" s="28">
        <f t="shared" ref="I28:K28" si="6">I30</f>
        <v>152900</v>
      </c>
      <c r="J28" s="28">
        <f t="shared" si="6"/>
        <v>177900</v>
      </c>
      <c r="K28" s="28">
        <f t="shared" si="6"/>
        <v>149170</v>
      </c>
      <c r="L28" s="46">
        <f>K28+J28+I28+H28</f>
        <v>859559.88</v>
      </c>
    </row>
    <row r="29" spans="1:12" ht="15.75" thickBot="1" x14ac:dyDescent="0.3">
      <c r="A29" s="30"/>
      <c r="B29" s="29"/>
      <c r="C29" s="26" t="s">
        <v>20</v>
      </c>
      <c r="D29" s="47"/>
      <c r="E29" s="47"/>
      <c r="F29" s="47"/>
      <c r="G29" s="47"/>
      <c r="H29" s="28"/>
      <c r="I29" s="28"/>
      <c r="J29" s="28"/>
      <c r="K29" s="28"/>
      <c r="L29" s="46"/>
    </row>
    <row r="30" spans="1:12" ht="34.5" thickBot="1" x14ac:dyDescent="0.3">
      <c r="A30" s="32"/>
      <c r="B30" s="31"/>
      <c r="C30" s="33" t="s">
        <v>21</v>
      </c>
      <c r="D30" s="47" t="s">
        <v>43</v>
      </c>
      <c r="E30" s="47" t="s">
        <v>53</v>
      </c>
      <c r="F30" s="47" t="s">
        <v>54</v>
      </c>
      <c r="G30" s="47"/>
      <c r="H30" s="28">
        <v>379589.88</v>
      </c>
      <c r="I30" s="28">
        <v>152900</v>
      </c>
      <c r="J30" s="28">
        <v>177900</v>
      </c>
      <c r="K30" s="28">
        <v>149170</v>
      </c>
      <c r="L30" s="46">
        <f>K30+J30+I30+H30</f>
        <v>859559.88</v>
      </c>
    </row>
    <row r="31" spans="1:12" ht="34.5" thickBot="1" x14ac:dyDescent="0.3">
      <c r="A31" s="25" t="s">
        <v>34</v>
      </c>
      <c r="B31" s="24" t="s">
        <v>35</v>
      </c>
      <c r="C31" s="26" t="s">
        <v>18</v>
      </c>
      <c r="D31" s="47" t="s">
        <v>43</v>
      </c>
      <c r="E31" s="47"/>
      <c r="F31" s="47" t="s">
        <v>52</v>
      </c>
      <c r="G31" s="47"/>
      <c r="H31" s="28">
        <f>H33</f>
        <v>140236</v>
      </c>
      <c r="I31" s="28">
        <f t="shared" ref="I31:K31" si="7">I33</f>
        <v>113800</v>
      </c>
      <c r="J31" s="28">
        <f t="shared" si="7"/>
        <v>113800</v>
      </c>
      <c r="K31" s="28">
        <f t="shared" si="7"/>
        <v>113800</v>
      </c>
      <c r="L31" s="46">
        <f>K31+J31+I31+H31</f>
        <v>481636</v>
      </c>
    </row>
    <row r="32" spans="1:12" ht="15.75" thickBot="1" x14ac:dyDescent="0.3">
      <c r="A32" s="30"/>
      <c r="B32" s="29"/>
      <c r="C32" s="26" t="s">
        <v>20</v>
      </c>
      <c r="D32" s="47"/>
      <c r="E32" s="47"/>
      <c r="F32" s="47"/>
      <c r="G32" s="47"/>
      <c r="H32" s="28"/>
      <c r="I32" s="28"/>
      <c r="J32" s="28"/>
      <c r="K32" s="28"/>
      <c r="L32" s="46"/>
    </row>
    <row r="33" spans="1:12" ht="34.5" thickBot="1" x14ac:dyDescent="0.3">
      <c r="A33" s="32"/>
      <c r="B33" s="31"/>
      <c r="C33" s="33" t="s">
        <v>21</v>
      </c>
      <c r="D33" s="47" t="s">
        <v>43</v>
      </c>
      <c r="E33" s="47"/>
      <c r="F33" s="47" t="s">
        <v>52</v>
      </c>
      <c r="G33" s="47"/>
      <c r="H33" s="28">
        <v>140236</v>
      </c>
      <c r="I33" s="28">
        <v>113800</v>
      </c>
      <c r="J33" s="28">
        <v>113800</v>
      </c>
      <c r="K33" s="28">
        <v>113800</v>
      </c>
      <c r="L33" s="46">
        <f>K33+J33+I33+H33</f>
        <v>481636</v>
      </c>
    </row>
    <row r="34" spans="1:12" ht="261" customHeight="1" thickBot="1" x14ac:dyDescent="0.3">
      <c r="A34" s="25" t="s">
        <v>36</v>
      </c>
      <c r="B34" s="24" t="s">
        <v>37</v>
      </c>
      <c r="C34" s="26" t="s">
        <v>18</v>
      </c>
      <c r="D34" s="47" t="s">
        <v>43</v>
      </c>
      <c r="E34" s="47" t="s">
        <v>49</v>
      </c>
      <c r="F34" s="47" t="s">
        <v>50</v>
      </c>
      <c r="G34" s="47" t="s">
        <v>51</v>
      </c>
      <c r="H34" s="52">
        <f>H36</f>
        <v>33344.33</v>
      </c>
      <c r="I34" s="52">
        <f t="shared" ref="I34:K34" si="8">I36</f>
        <v>37000</v>
      </c>
      <c r="J34" s="52">
        <f t="shared" si="8"/>
        <v>33300</v>
      </c>
      <c r="K34" s="52">
        <f t="shared" si="8"/>
        <v>33300</v>
      </c>
      <c r="L34" s="46">
        <f>K34+J34+I34+H34</f>
        <v>136944.33000000002</v>
      </c>
    </row>
    <row r="35" spans="1:12" ht="15.75" thickBot="1" x14ac:dyDescent="0.3">
      <c r="A35" s="30"/>
      <c r="B35" s="29"/>
      <c r="C35" s="26" t="s">
        <v>20</v>
      </c>
      <c r="D35" s="47"/>
      <c r="E35" s="47"/>
      <c r="F35" s="47"/>
      <c r="G35" s="47"/>
      <c r="H35" s="28"/>
      <c r="I35" s="28"/>
      <c r="J35" s="28"/>
      <c r="K35" s="28"/>
      <c r="L35" s="46"/>
    </row>
    <row r="36" spans="1:12" ht="34.5" thickBot="1" x14ac:dyDescent="0.3">
      <c r="A36" s="32"/>
      <c r="B36" s="31"/>
      <c r="C36" s="33" t="s">
        <v>21</v>
      </c>
      <c r="D36" s="47" t="s">
        <v>43</v>
      </c>
      <c r="E36" s="47" t="s">
        <v>49</v>
      </c>
      <c r="F36" s="47" t="s">
        <v>50</v>
      </c>
      <c r="G36" s="47" t="s">
        <v>51</v>
      </c>
      <c r="H36" s="52">
        <v>33344.33</v>
      </c>
      <c r="I36" s="52">
        <v>37000</v>
      </c>
      <c r="J36" s="52">
        <v>33300</v>
      </c>
      <c r="K36" s="52">
        <v>33300</v>
      </c>
      <c r="L36" s="46">
        <f>K36+J36+I36+H36</f>
        <v>136944.33000000002</v>
      </c>
    </row>
    <row r="37" spans="1:12" ht="34.5" thickBot="1" x14ac:dyDescent="0.3">
      <c r="A37" s="24" t="s">
        <v>38</v>
      </c>
      <c r="B37" s="24" t="s">
        <v>39</v>
      </c>
      <c r="C37" s="26" t="s">
        <v>18</v>
      </c>
      <c r="D37" s="47" t="s">
        <v>43</v>
      </c>
      <c r="E37" s="47" t="s">
        <v>46</v>
      </c>
      <c r="F37" s="47" t="s">
        <v>48</v>
      </c>
      <c r="G37" s="47" t="s">
        <v>45</v>
      </c>
      <c r="H37" s="28">
        <v>10000</v>
      </c>
      <c r="I37" s="28">
        <v>10000</v>
      </c>
      <c r="J37" s="28">
        <v>10000</v>
      </c>
      <c r="K37" s="28">
        <v>10000</v>
      </c>
      <c r="L37" s="46">
        <f>K37+J37+I37+H37</f>
        <v>40000</v>
      </c>
    </row>
    <row r="38" spans="1:12" ht="15.75" thickBot="1" x14ac:dyDescent="0.3">
      <c r="A38" s="29"/>
      <c r="B38" s="29"/>
      <c r="C38" s="26" t="s">
        <v>20</v>
      </c>
      <c r="D38" s="47"/>
      <c r="E38" s="47"/>
      <c r="F38" s="47"/>
      <c r="G38" s="47"/>
      <c r="H38" s="28"/>
      <c r="I38" s="28"/>
      <c r="J38" s="28"/>
      <c r="K38" s="28"/>
      <c r="L38" s="46"/>
    </row>
    <row r="39" spans="1:12" ht="34.5" thickBot="1" x14ac:dyDescent="0.3">
      <c r="A39" s="31"/>
      <c r="B39" s="31"/>
      <c r="C39" s="33" t="s">
        <v>21</v>
      </c>
      <c r="D39" s="47" t="s">
        <v>43</v>
      </c>
      <c r="E39" s="47" t="s">
        <v>46</v>
      </c>
      <c r="F39" s="47" t="s">
        <v>48</v>
      </c>
      <c r="G39" s="47" t="s">
        <v>45</v>
      </c>
      <c r="H39" s="28">
        <v>10000</v>
      </c>
      <c r="I39" s="28">
        <v>10000</v>
      </c>
      <c r="J39" s="28">
        <v>10000</v>
      </c>
      <c r="K39" s="28">
        <v>10000</v>
      </c>
      <c r="L39" s="46">
        <f>K39+J39+I39+H39</f>
        <v>40000</v>
      </c>
    </row>
    <row r="40" spans="1:12" ht="34.5" thickBot="1" x14ac:dyDescent="0.3">
      <c r="A40" s="25" t="s">
        <v>40</v>
      </c>
      <c r="B40" s="24" t="s">
        <v>41</v>
      </c>
      <c r="C40" s="26" t="s">
        <v>18</v>
      </c>
      <c r="D40" s="47" t="s">
        <v>43</v>
      </c>
      <c r="E40" s="47" t="s">
        <v>46</v>
      </c>
      <c r="F40" s="47" t="s">
        <v>47</v>
      </c>
      <c r="G40" s="47" t="s">
        <v>45</v>
      </c>
      <c r="H40" s="28">
        <v>5000</v>
      </c>
      <c r="I40" s="28">
        <v>20000</v>
      </c>
      <c r="J40" s="28">
        <v>10000</v>
      </c>
      <c r="K40" s="28">
        <v>10000</v>
      </c>
      <c r="L40" s="46">
        <f>K40+J40+I40+H40</f>
        <v>45000</v>
      </c>
    </row>
    <row r="41" spans="1:12" ht="15.75" thickBot="1" x14ac:dyDescent="0.3">
      <c r="A41" s="30"/>
      <c r="B41" s="29"/>
      <c r="C41" s="26" t="s">
        <v>20</v>
      </c>
      <c r="D41" s="47"/>
      <c r="E41" s="47"/>
      <c r="F41" s="47"/>
      <c r="G41" s="47"/>
      <c r="H41" s="28"/>
      <c r="I41" s="28"/>
      <c r="J41" s="28"/>
      <c r="K41" s="28"/>
      <c r="L41" s="46"/>
    </row>
    <row r="42" spans="1:12" ht="34.5" thickBot="1" x14ac:dyDescent="0.3">
      <c r="A42" s="32"/>
      <c r="B42" s="31"/>
      <c r="C42" s="33" t="s">
        <v>21</v>
      </c>
      <c r="D42" s="47" t="s">
        <v>43</v>
      </c>
      <c r="E42" s="47" t="s">
        <v>46</v>
      </c>
      <c r="F42" s="47" t="s">
        <v>47</v>
      </c>
      <c r="G42" s="47" t="s">
        <v>45</v>
      </c>
      <c r="H42" s="28">
        <v>5000</v>
      </c>
      <c r="I42" s="28">
        <v>20000</v>
      </c>
      <c r="J42" s="28">
        <v>10000</v>
      </c>
      <c r="K42" s="28">
        <v>10000</v>
      </c>
      <c r="L42" s="46">
        <f>K42+J42+I42+H42</f>
        <v>45000</v>
      </c>
    </row>
  </sheetData>
  <mergeCells count="46">
    <mergeCell ref="A40:A42"/>
    <mergeCell ref="B40:B42"/>
    <mergeCell ref="K11:K14"/>
    <mergeCell ref="H6:H7"/>
    <mergeCell ref="K6:K7"/>
    <mergeCell ref="A31:A33"/>
    <mergeCell ref="B31:B33"/>
    <mergeCell ref="A34:A36"/>
    <mergeCell ref="B34:B36"/>
    <mergeCell ref="A37:A39"/>
    <mergeCell ref="B37:B39"/>
    <mergeCell ref="A22:A24"/>
    <mergeCell ref="B22:B24"/>
    <mergeCell ref="A25:A27"/>
    <mergeCell ref="B25:B27"/>
    <mergeCell ref="A28:A30"/>
    <mergeCell ref="B28:B30"/>
    <mergeCell ref="G11:G14"/>
    <mergeCell ref="H11:H14"/>
    <mergeCell ref="I11:I14"/>
    <mergeCell ref="J11:J14"/>
    <mergeCell ref="A8:A10"/>
    <mergeCell ref="B8:B10"/>
    <mergeCell ref="L11:L14"/>
    <mergeCell ref="A19:A21"/>
    <mergeCell ref="B19:B21"/>
    <mergeCell ref="A11:A16"/>
    <mergeCell ref="B11:B16"/>
    <mergeCell ref="C11:C14"/>
    <mergeCell ref="D11:D14"/>
    <mergeCell ref="E11:E14"/>
    <mergeCell ref="F11:F14"/>
    <mergeCell ref="A1:L1"/>
    <mergeCell ref="A2:L2"/>
    <mergeCell ref="A4:A7"/>
    <mergeCell ref="B4:B7"/>
    <mergeCell ref="C4:C7"/>
    <mergeCell ref="D4:G5"/>
    <mergeCell ref="H4:L4"/>
    <mergeCell ref="H5:L5"/>
    <mergeCell ref="D6:D7"/>
    <mergeCell ref="F6:F7"/>
    <mergeCell ref="G6:G7"/>
    <mergeCell ref="I6:I7"/>
    <mergeCell ref="J6:J7"/>
    <mergeCell ref="L6:L7"/>
  </mergeCells>
  <pageMargins left="0.70866141732283472" right="0.70866141732283472" top="0" bottom="0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2015-01-11T09:24:06Z</dcterms:modified>
</cp:coreProperties>
</file>