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3" i="1" l="1"/>
  <c r="I23" i="1"/>
  <c r="H16" i="1"/>
  <c r="I16" i="1"/>
  <c r="H8" i="1"/>
  <c r="I8" i="1"/>
  <c r="G8" i="1" l="1"/>
  <c r="J11" i="1"/>
  <c r="G16" i="1"/>
  <c r="J18" i="1"/>
  <c r="G23" i="1"/>
  <c r="H14" i="1" l="1"/>
  <c r="I14" i="1"/>
  <c r="G14" i="1"/>
  <c r="H31" i="1"/>
  <c r="I31" i="1"/>
  <c r="G31" i="1"/>
  <c r="J33" i="1"/>
  <c r="J29" i="1"/>
  <c r="J30" i="1"/>
  <c r="H28" i="1"/>
  <c r="I28" i="1"/>
  <c r="G28" i="1"/>
  <c r="J22" i="1"/>
  <c r="H19" i="1"/>
  <c r="I19" i="1"/>
  <c r="G19" i="1"/>
  <c r="H38" i="1" l="1"/>
  <c r="I38" i="1"/>
  <c r="H36" i="1" l="1"/>
  <c r="I36" i="1"/>
  <c r="G36" i="1"/>
  <c r="J37" i="1"/>
  <c r="J36" i="1" l="1"/>
  <c r="G38" i="1"/>
  <c r="J40" i="1" l="1"/>
  <c r="J32" i="1"/>
  <c r="J34" i="1"/>
  <c r="J35" i="1"/>
  <c r="J38" i="1"/>
  <c r="J39" i="1"/>
  <c r="J31" i="1"/>
  <c r="J28" i="1"/>
  <c r="J20" i="1"/>
  <c r="J21" i="1"/>
  <c r="J23" i="1"/>
  <c r="J24" i="1"/>
  <c r="J27" i="1"/>
  <c r="J16" i="1"/>
  <c r="J17" i="1"/>
  <c r="J12" i="1"/>
  <c r="J13" i="1"/>
  <c r="J14" i="1"/>
  <c r="J15" i="1"/>
  <c r="J10" i="1"/>
  <c r="G26" i="1" l="1"/>
  <c r="I26" i="1"/>
  <c r="H26" i="1"/>
  <c r="H6" i="1" l="1"/>
  <c r="I6" i="1"/>
  <c r="G6" i="1"/>
  <c r="J19" i="1"/>
  <c r="J8" i="1"/>
  <c r="J26" i="1"/>
  <c r="J6" i="1" l="1"/>
</calcChain>
</file>

<file path=xl/sharedStrings.xml><?xml version="1.0" encoding="utf-8"?>
<sst xmlns="http://schemas.openxmlformats.org/spreadsheetml/2006/main" count="161" uniqueCount="59">
  <si>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</si>
  <si>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</si>
  <si>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</si>
  <si>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</si>
  <si>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</si>
  <si>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</si>
  <si>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</si>
  <si>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027</t>
  </si>
  <si>
    <t>Х</t>
  </si>
  <si>
    <t>Цель: «Обеспечение безопасности жизнедеятельности населения»</t>
  </si>
  <si>
    <t>0310</t>
  </si>
  <si>
    <t>1. Устройство минерализованных защитных противопожарных полос</t>
  </si>
  <si>
    <t>240</t>
  </si>
  <si>
    <t xml:space="preserve">2. Ремонт и очистка от снега подъездов к источникам противопожарного водоснабжения </t>
  </si>
  <si>
    <t>2.1 услуги по содержанию имущества</t>
  </si>
  <si>
    <t>4. Организация противопожарной пропаганды, обучение мерам пожарной безопасности</t>
  </si>
  <si>
    <t>5.1 Приобретение ОС</t>
  </si>
  <si>
    <t>6. Перезарядка огнетушителей</t>
  </si>
  <si>
    <t>6.1 услуги по содержанию имущества</t>
  </si>
  <si>
    <t>0909</t>
  </si>
  <si>
    <t>7. Ремонт и обслуживание АУПС</t>
  </si>
  <si>
    <t>7.1 услуги по содержанию имущества</t>
  </si>
  <si>
    <t>5.2 Приобретение МЗ</t>
  </si>
  <si>
    <t>10. Содержание помещения для хранения пожарной техники (гараж)</t>
  </si>
  <si>
    <t>10.1 прочие услуги</t>
  </si>
  <si>
    <t>Перечень мероприятий подпрограммы «Обеспечение безопасности жизнедеятельности населения администрации Танзыбейского сельсовета» с указанием объема средств на их реализацию и ожидаемых результатов</t>
  </si>
  <si>
    <t>Администрация Танзыбейского сельсовета</t>
  </si>
  <si>
    <t>506000000</t>
  </si>
  <si>
    <t>5060083480</t>
  </si>
  <si>
    <t>5060075550</t>
  </si>
  <si>
    <t>5060000000</t>
  </si>
  <si>
    <t>5060095550</t>
  </si>
  <si>
    <r>
      <t xml:space="preserve">1.1. </t>
    </r>
    <r>
      <rPr>
        <sz val="11"/>
        <color indexed="8"/>
        <rFont val="Times New Roman"/>
        <family val="1"/>
        <charset val="204"/>
      </rPr>
      <t>Прочие услуги</t>
    </r>
  </si>
  <si>
    <r>
      <t xml:space="preserve">4.1. </t>
    </r>
    <r>
      <rPr>
        <sz val="11"/>
        <color indexed="8"/>
        <rFont val="Times New Roman"/>
        <family val="1"/>
        <charset val="204"/>
      </rPr>
      <t>Прочие услуги</t>
    </r>
  </si>
  <si>
    <r>
      <t xml:space="preserve">9.1. </t>
    </r>
    <r>
      <rPr>
        <sz val="11"/>
        <color indexed="8"/>
        <rFont val="Times New Roman"/>
        <family val="1"/>
        <charset val="204"/>
      </rPr>
      <t>Прочие услуги</t>
    </r>
  </si>
  <si>
    <t>2022год</t>
  </si>
  <si>
    <r>
      <t xml:space="preserve">8.1. </t>
    </r>
    <r>
      <rPr>
        <sz val="11"/>
        <color indexed="8"/>
        <rFont val="Times New Roman"/>
        <family val="1"/>
        <charset val="204"/>
      </rPr>
      <t>Прочие услуги</t>
    </r>
  </si>
  <si>
    <t>12. Проведение аккарицидной обработки, предотвращение травматизма от таежных клещей</t>
  </si>
  <si>
    <r>
      <t xml:space="preserve">12.1. </t>
    </r>
    <r>
      <rPr>
        <sz val="11"/>
        <color indexed="8"/>
        <rFont val="Times New Roman"/>
        <family val="1"/>
        <charset val="204"/>
      </rPr>
      <t>Прочие услуги</t>
    </r>
  </si>
  <si>
    <r>
      <t xml:space="preserve">12.2. </t>
    </r>
    <r>
      <rPr>
        <sz val="11"/>
        <color indexed="8"/>
        <rFont val="Times New Roman"/>
        <family val="1"/>
        <charset val="204"/>
      </rPr>
      <t>Прочие услуги</t>
    </r>
  </si>
  <si>
    <r>
      <t xml:space="preserve">11.1. </t>
    </r>
    <r>
      <rPr>
        <sz val="11"/>
        <color indexed="8"/>
        <rFont val="Times New Roman"/>
        <family val="1"/>
        <charset val="204"/>
      </rPr>
      <t>Страхование</t>
    </r>
  </si>
  <si>
    <t xml:space="preserve">11. Страхование гражданской ответственности собственника гидротехнических сооружений </t>
  </si>
  <si>
    <t>0406</t>
  </si>
  <si>
    <t>5060084700</t>
  </si>
  <si>
    <t xml:space="preserve">
Приложение №1
в подпрограммы «Обеспечение безопасности жизнедеятельности населения",                                                                                                                                                                         реализуемой в рамках муниципальной  программы Танзыбейского сельсовета «Создание условий для комфортного,                                                                                                             безопасного проживания и повышение качества жизни населения  на территории Танзыбейского                                                                                                                                     сельсовета Ермаковского района Красноярского края»
</t>
  </si>
  <si>
    <t>5060074120</t>
  </si>
  <si>
    <t>5.3 Приобретение МЗ</t>
  </si>
  <si>
    <t>5060094120</t>
  </si>
  <si>
    <t>8. Материальное стимулирование работы добровольных пожарных за участие в профилактике и тушении пожаров</t>
  </si>
  <si>
    <r>
      <t xml:space="preserve">8.2. </t>
    </r>
    <r>
      <rPr>
        <sz val="11"/>
        <color indexed="8"/>
        <rFont val="Times New Roman"/>
        <family val="1"/>
        <charset val="204"/>
      </rPr>
      <t>Прочие услуги</t>
    </r>
  </si>
  <si>
    <t xml:space="preserve">9. Материальное стимулирование работы внештатных инструкторов пожарной профилактики за проведение обследования и проверки противопожарного состояния объектов жилого назначения, других объектов, проведение   противопожарной агитации и пропаганды среди населения </t>
  </si>
  <si>
    <r>
      <t xml:space="preserve">9.2. </t>
    </r>
    <r>
      <rPr>
        <sz val="11"/>
        <color indexed="8"/>
        <rFont val="Times New Roman"/>
        <family val="1"/>
        <charset val="204"/>
      </rPr>
      <t>Прочие услуги</t>
    </r>
  </si>
  <si>
    <t>3. Пополнение пожарных водоемов запасами воды</t>
  </si>
  <si>
    <r>
      <t xml:space="preserve">3.1. </t>
    </r>
    <r>
      <rPr>
        <sz val="11"/>
        <color indexed="8"/>
        <rFont val="Times New Roman"/>
        <family val="1"/>
        <charset val="204"/>
      </rPr>
      <t>Прочие услуги</t>
    </r>
  </si>
  <si>
    <t>5050074120</t>
  </si>
  <si>
    <t>2023год</t>
  </si>
  <si>
    <t>5. Приобритение,монтаж, обслуживание и ремонт системы оповещания людей на случай пожара</t>
  </si>
  <si>
    <t>2024год</t>
  </si>
  <si>
    <t>Итого на 2022-2024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</si>
</sst>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8" fillId="2" borderId="1" xfId="0" applyFont="1" applyFill="1" applyBorder="1" applyAlignment="1">
      <alignment wrapText="1"/>
    </xf>
    <xf numFmtId="2" fontId="8" fillId="0" borderId="1" xfId="0" applyNumberFormat="1" applyFont="1" applyBorder="1" applyAlignment="1">
      <alignment horizontal="center" wrapText="1"/>
    </xf>
    <xf numFmtId="0" fontId="5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49" fontId="6" fillId="2" borderId="8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vertical="center" wrapText="1"/>
    </xf>
    <xf numFmtId="2" fontId="8" fillId="0" borderId="2" xfId="0" applyNumberFormat="1" applyFont="1" applyBorder="1" applyAlignment="1">
      <alignment horizontal="center" wrapText="1"/>
    </xf>
    <xf numFmtId="2" fontId="8" fillId="0" borderId="9" xfId="0" applyNumberFormat="1" applyFont="1" applyBorder="1" applyAlignment="1">
      <alignment horizontal="center" wrapText="1"/>
    </xf>
    <xf numFmtId="49" fontId="6" fillId="2" borderId="12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right" wrapText="1"/>
    </xf>
    <xf numFmtId="0" fontId="5" fillId="2" borderId="16" xfId="0" applyFont="1" applyFill="1" applyBorder="1" applyAlignment="1">
      <alignment vertical="center" wrapText="1"/>
    </xf>
    <xf numFmtId="49" fontId="6" fillId="2" borderId="9" xfId="0" applyNumberFormat="1" applyFont="1" applyFill="1" applyBorder="1" applyAlignment="1">
      <alignment horizontal="center" vertical="center"/>
    </xf>
    <xf numFmtId="49" fontId="6" fillId="2" borderId="17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right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wrapText="1"/>
    </xf>
    <xf numFmtId="0" fontId="8" fillId="2" borderId="7" xfId="0" applyFont="1" applyFill="1" applyBorder="1" applyAlignment="1">
      <alignment horizontal="right" wrapText="1"/>
    </xf>
    <xf numFmtId="0" fontId="8" fillId="2" borderId="22" xfId="0" applyFont="1" applyFill="1" applyBorder="1" applyAlignment="1">
      <alignment wrapText="1"/>
    </xf>
    <xf numFmtId="0" fontId="8" fillId="2" borderId="7" xfId="0" applyFont="1" applyFill="1" applyBorder="1" applyAlignment="1">
      <alignment wrapText="1"/>
    </xf>
    <xf numFmtId="49" fontId="6" fillId="2" borderId="23" xfId="0" applyNumberFormat="1" applyFont="1" applyFill="1" applyBorder="1" applyAlignment="1">
      <alignment horizontal="center" vertical="center"/>
    </xf>
    <xf numFmtId="49" fontId="6" fillId="2" borderId="24" xfId="0" applyNumberFormat="1" applyFont="1" applyFill="1" applyBorder="1" applyAlignment="1">
      <alignment horizontal="center" vertical="center"/>
    </xf>
    <xf numFmtId="49" fontId="6" fillId="2" borderId="25" xfId="0" applyNumberFormat="1" applyFont="1" applyFill="1" applyBorder="1" applyAlignment="1">
      <alignment horizontal="center" vertical="center"/>
    </xf>
    <xf numFmtId="49" fontId="6" fillId="2" borderId="26" xfId="0" applyNumberFormat="1" applyFont="1" applyFill="1" applyBorder="1" applyAlignment="1">
      <alignment horizontal="center" vertical="center"/>
    </xf>
    <xf numFmtId="49" fontId="6" fillId="2" borderId="27" xfId="0" applyNumberFormat="1" applyFont="1" applyFill="1" applyBorder="1" applyAlignment="1">
      <alignment horizontal="center" vertical="center"/>
    </xf>
    <xf numFmtId="49" fontId="6" fillId="2" borderId="28" xfId="0" applyNumberFormat="1" applyFont="1" applyFill="1" applyBorder="1" applyAlignment="1">
      <alignment horizontal="center" vertical="center"/>
    </xf>
    <xf numFmtId="49" fontId="6" fillId="2" borderId="29" xfId="0" applyNumberFormat="1" applyFont="1" applyFill="1" applyBorder="1" applyAlignment="1">
      <alignment horizontal="center" vertical="center"/>
    </xf>
    <xf numFmtId="49" fontId="6" fillId="2" borderId="30" xfId="0" applyNumberFormat="1" applyFont="1" applyFill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/>
    </xf>
    <xf numFmtId="49" fontId="6" fillId="2" borderId="10" xfId="0" applyNumberFormat="1" applyFont="1" applyFill="1" applyBorder="1" applyAlignment="1">
      <alignment horizontal="center" vertical="center"/>
    </xf>
    <xf numFmtId="49" fontId="6" fillId="2" borderId="31" xfId="0" applyNumberFormat="1" applyFont="1" applyFill="1" applyBorder="1" applyAlignment="1">
      <alignment horizontal="center" vertical="center"/>
    </xf>
    <xf numFmtId="49" fontId="6" fillId="2" borderId="32" xfId="0" applyNumberFormat="1" applyFont="1" applyFill="1" applyBorder="1" applyAlignment="1">
      <alignment horizontal="center" vertical="center"/>
    </xf>
    <xf numFmtId="49" fontId="6" fillId="2" borderId="33" xfId="0" applyNumberFormat="1" applyFont="1" applyFill="1" applyBorder="1" applyAlignment="1">
      <alignment horizontal="center" vertical="center"/>
    </xf>
    <xf numFmtId="49" fontId="6" fillId="2" borderId="18" xfId="0" applyNumberFormat="1" applyFont="1" applyFill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/>
    </xf>
    <xf numFmtId="49" fontId="6" fillId="2" borderId="34" xfId="0" applyNumberFormat="1" applyFont="1" applyFill="1" applyBorder="1" applyAlignment="1">
      <alignment horizontal="center" vertical="center"/>
    </xf>
    <xf numFmtId="49" fontId="6" fillId="2" borderId="35" xfId="0" applyNumberFormat="1" applyFont="1" applyFill="1" applyBorder="1" applyAlignment="1">
      <alignment horizontal="center" vertical="center"/>
    </xf>
    <xf numFmtId="49" fontId="6" fillId="2" borderId="36" xfId="0" applyNumberFormat="1" applyFont="1" applyFill="1" applyBorder="1" applyAlignment="1">
      <alignment horizontal="center" vertical="center"/>
    </xf>
    <xf numFmtId="49" fontId="6" fillId="2" borderId="37" xfId="0" applyNumberFormat="1" applyFont="1" applyFill="1" applyBorder="1" applyAlignment="1">
      <alignment horizontal="center" vertical="center"/>
    </xf>
    <xf numFmtId="49" fontId="6" fillId="2" borderId="38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/>
    </xf>
    <xf numFmtId="49" fontId="6" fillId="2" borderId="39" xfId="0" applyNumberFormat="1" applyFont="1" applyFill="1" applyBorder="1" applyAlignment="1">
      <alignment horizontal="center" vertical="center"/>
    </xf>
    <xf numFmtId="49" fontId="6" fillId="2" borderId="40" xfId="0" applyNumberFormat="1" applyFont="1" applyFill="1" applyBorder="1" applyAlignment="1">
      <alignment horizontal="center" vertical="center"/>
    </xf>
    <xf numFmtId="49" fontId="6" fillId="2" borderId="4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9" xfId="0" applyFont="1" applyFill="1" applyBorder="1" applyAlignment="1">
      <alignment horizontal="right" wrapText="1"/>
    </xf>
    <xf numFmtId="0" fontId="8" fillId="3" borderId="21" xfId="0" applyFont="1" applyFill="1" applyBorder="1" applyAlignment="1">
      <alignment wrapText="1"/>
    </xf>
    <xf numFmtId="0" fontId="8" fillId="3" borderId="2" xfId="0" applyFont="1" applyFill="1" applyBorder="1" applyAlignment="1">
      <alignment wrapText="1"/>
    </xf>
    <xf numFmtId="0" fontId="8" fillId="3" borderId="7" xfId="0" applyFont="1" applyFill="1" applyBorder="1"/>
    <xf numFmtId="0" fontId="2" fillId="2" borderId="11" xfId="0" applyFont="1" applyFill="1" applyBorder="1" applyAlignment="1">
      <alignment vertical="center" wrapText="1"/>
    </xf>
    <xf numFmtId="0" fontId="2" fillId="2" borderId="42" xfId="0" applyFont="1" applyFill="1" applyBorder="1" applyAlignment="1">
      <alignment vertical="center" wrapText="1"/>
    </xf>
    <xf numFmtId="2" fontId="8" fillId="3" borderId="1" xfId="0" applyNumberFormat="1" applyFont="1" applyFill="1" applyBorder="1" applyAlignment="1">
      <alignment horizontal="center" wrapText="1"/>
    </xf>
    <xf numFmtId="2" fontId="8" fillId="0" borderId="2" xfId="0" applyNumberFormat="1" applyFont="1" applyBorder="1" applyAlignment="1">
      <alignment horizontal="center" wrapText="1"/>
    </xf>
    <xf numFmtId="2" fontId="8" fillId="0" borderId="9" xfId="0" applyNumberFormat="1" applyFont="1" applyBorder="1" applyAlignment="1">
      <alignment horizontal="center" wrapText="1"/>
    </xf>
    <xf numFmtId="2" fontId="8" fillId="2" borderId="2" xfId="0" applyNumberFormat="1" applyFont="1" applyFill="1" applyBorder="1" applyAlignment="1">
      <alignment horizontal="right" wrapText="1"/>
    </xf>
    <xf numFmtId="2" fontId="8" fillId="2" borderId="9" xfId="0" applyNumberFormat="1" applyFont="1" applyFill="1" applyBorder="1" applyAlignment="1">
      <alignment horizontal="right" wrapText="1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zoomScale="82" zoomScaleNormal="82" workbookViewId="0">
      <selection activeCell="N6" sqref="N6"/>
    </sheetView>
  </sheetViews>
  <sheetFormatPr defaultRowHeight="15" x14ac:dyDescent="0.25"/>
  <cols>
    <col min="1" max="1" width="46.85546875" customWidth="1"/>
    <col min="2" max="2" width="19" customWidth="1"/>
    <col min="3" max="3" width="8" customWidth="1"/>
    <col min="5" max="5" width="15.140625" customWidth="1"/>
    <col min="7" max="9" width="12.140625" customWidth="1"/>
    <col min="10" max="10" width="18.28515625" customWidth="1"/>
    <col min="11" max="11" width="12.140625" customWidth="1"/>
  </cols>
  <sheetData>
    <row r="1" spans="1:13" ht="116.45" customHeight="1" x14ac:dyDescent="0.25">
      <c r="A1" s="83" t="s">
        <v>44</v>
      </c>
      <c r="B1" s="83"/>
      <c r="C1" s="83"/>
      <c r="D1" s="83"/>
      <c r="E1" s="83"/>
      <c r="F1" s="83"/>
      <c r="G1" s="83"/>
      <c r="H1" s="83"/>
      <c r="I1" s="83"/>
      <c r="J1" s="83"/>
      <c r="K1" s="1"/>
      <c r="L1" s="1"/>
      <c r="M1" s="1"/>
    </row>
    <row r="2" spans="1:13" ht="34.9" customHeight="1" x14ac:dyDescent="0.25">
      <c r="A2" s="84" t="s">
        <v>25</v>
      </c>
      <c r="B2" s="84"/>
      <c r="C2" s="84"/>
      <c r="D2" s="84"/>
      <c r="E2" s="84"/>
      <c r="F2" s="84"/>
      <c r="G2" s="84"/>
      <c r="H2" s="84"/>
      <c r="I2" s="84"/>
      <c r="J2" s="84"/>
      <c r="K2" s="2"/>
      <c r="L2" s="2"/>
      <c r="M2" s="2"/>
    </row>
    <row r="3" spans="1:13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3" ht="27" customHeight="1" x14ac:dyDescent="0.25">
      <c r="A4" s="85" t="s">
        <v>0</v>
      </c>
      <c r="B4" s="85" t="s">
        <v>1</v>
      </c>
      <c r="C4" s="87" t="s">
        <v>2</v>
      </c>
      <c r="D4" s="87"/>
      <c r="E4" s="87"/>
      <c r="F4" s="87"/>
      <c r="G4" s="87"/>
      <c r="H4" s="87"/>
      <c r="I4" s="87"/>
      <c r="J4" s="87"/>
    </row>
    <row r="5" spans="1:13" ht="37.15" customHeight="1" thickBot="1" x14ac:dyDescent="0.3">
      <c r="A5" s="86"/>
      <c r="B5" s="86"/>
      <c r="C5" s="3" t="s">
        <v>3</v>
      </c>
      <c r="D5" s="3" t="s">
        <v>4</v>
      </c>
      <c r="E5" s="3" t="s">
        <v>5</v>
      </c>
      <c r="F5" s="3" t="s">
        <v>6</v>
      </c>
      <c r="G5" s="3" t="s">
        <v>35</v>
      </c>
      <c r="H5" s="3" t="s">
        <v>55</v>
      </c>
      <c r="I5" s="3" t="s">
        <v>57</v>
      </c>
      <c r="J5" s="3" t="s">
        <v>58</v>
      </c>
    </row>
    <row r="6" spans="1:13" ht="45" customHeight="1" x14ac:dyDescent="0.25">
      <c r="A6" s="92" t="s">
        <v>9</v>
      </c>
      <c r="B6" s="91" t="s">
        <v>26</v>
      </c>
      <c r="C6" s="79" t="s">
        <v>7</v>
      </c>
      <c r="D6" s="79" t="s">
        <v>10</v>
      </c>
      <c r="E6" s="79" t="s">
        <v>27</v>
      </c>
      <c r="F6" s="81" t="s">
        <v>8</v>
      </c>
      <c r="G6" s="73">
        <f>G8+G12+G14+G16+G19+G23+G26+G28+G31+G38+G36</f>
        <v>207400</v>
      </c>
      <c r="H6" s="73">
        <f>H8+H12+H14+H16+H19+H23+H26+H28+H31+H38+H36</f>
        <v>207400</v>
      </c>
      <c r="I6" s="73">
        <f>I8+I12+I14+I16+I19+I23+I26+I28+I31+I38+I36</f>
        <v>207400</v>
      </c>
      <c r="J6" s="73">
        <f>G6+H6+I6</f>
        <v>622200</v>
      </c>
    </row>
    <row r="7" spans="1:13" ht="14.45" customHeight="1" thickBot="1" x14ac:dyDescent="0.3">
      <c r="A7" s="93"/>
      <c r="B7" s="91"/>
      <c r="C7" s="80"/>
      <c r="D7" s="80"/>
      <c r="E7" s="80"/>
      <c r="F7" s="81"/>
      <c r="G7" s="74"/>
      <c r="H7" s="74"/>
      <c r="I7" s="74"/>
      <c r="J7" s="74"/>
    </row>
    <row r="8" spans="1:13" ht="34.15" customHeight="1" x14ac:dyDescent="0.25">
      <c r="A8" s="88" t="s">
        <v>11</v>
      </c>
      <c r="B8" s="90"/>
      <c r="C8" s="82" t="s">
        <v>7</v>
      </c>
      <c r="D8" s="77" t="s">
        <v>10</v>
      </c>
      <c r="E8" s="77" t="s">
        <v>45</v>
      </c>
      <c r="F8" s="82" t="s">
        <v>12</v>
      </c>
      <c r="G8" s="75">
        <f>G10+G11</f>
        <v>21000</v>
      </c>
      <c r="H8" s="75">
        <f t="shared" ref="H8:I8" si="0">H10+H11</f>
        <v>21000</v>
      </c>
      <c r="I8" s="75">
        <f t="shared" si="0"/>
        <v>21000</v>
      </c>
      <c r="J8" s="73">
        <f>G8+H8+I8</f>
        <v>63000</v>
      </c>
    </row>
    <row r="9" spans="1:13" ht="13.9" customHeight="1" thickBot="1" x14ac:dyDescent="0.3">
      <c r="A9" s="89"/>
      <c r="B9" s="90"/>
      <c r="C9" s="82"/>
      <c r="D9" s="78"/>
      <c r="E9" s="78"/>
      <c r="F9" s="82"/>
      <c r="G9" s="76"/>
      <c r="H9" s="76"/>
      <c r="I9" s="76"/>
      <c r="J9" s="74"/>
    </row>
    <row r="10" spans="1:13" ht="19.5" thickBot="1" x14ac:dyDescent="0.3">
      <c r="A10" s="4" t="s">
        <v>32</v>
      </c>
      <c r="B10" s="71"/>
      <c r="C10" s="5" t="s">
        <v>7</v>
      </c>
      <c r="D10" s="5" t="s">
        <v>10</v>
      </c>
      <c r="E10" s="6" t="s">
        <v>45</v>
      </c>
      <c r="F10" s="6">
        <v>240</v>
      </c>
      <c r="G10" s="27">
        <v>20000</v>
      </c>
      <c r="H10" s="27">
        <v>20000</v>
      </c>
      <c r="I10" s="27">
        <v>20000</v>
      </c>
      <c r="J10" s="15">
        <f>G10+H10+I10</f>
        <v>60000</v>
      </c>
    </row>
    <row r="11" spans="1:13" ht="19.5" thickBot="1" x14ac:dyDescent="0.3">
      <c r="A11" s="4" t="s">
        <v>32</v>
      </c>
      <c r="B11" s="71"/>
      <c r="C11" s="5" t="s">
        <v>7</v>
      </c>
      <c r="D11" s="5" t="s">
        <v>10</v>
      </c>
      <c r="E11" s="6" t="s">
        <v>47</v>
      </c>
      <c r="F11" s="6" t="s">
        <v>12</v>
      </c>
      <c r="G11" s="27">
        <v>1000</v>
      </c>
      <c r="H11" s="27">
        <v>1000</v>
      </c>
      <c r="I11" s="27">
        <v>1000</v>
      </c>
      <c r="J11" s="15">
        <f>G11+H11+I11</f>
        <v>3000</v>
      </c>
    </row>
    <row r="12" spans="1:13" ht="61.9" customHeight="1" thickBot="1" x14ac:dyDescent="0.3">
      <c r="A12" s="16" t="s">
        <v>13</v>
      </c>
      <c r="B12" s="70"/>
      <c r="C12" s="77" t="s">
        <v>7</v>
      </c>
      <c r="D12" s="6" t="s">
        <v>10</v>
      </c>
      <c r="E12" s="6" t="s">
        <v>28</v>
      </c>
      <c r="F12" s="6">
        <v>240</v>
      </c>
      <c r="G12" s="14"/>
      <c r="H12" s="14"/>
      <c r="I12" s="14"/>
      <c r="J12" s="15">
        <f t="shared" ref="J12:J27" si="1">G12+H12+I12</f>
        <v>0</v>
      </c>
    </row>
    <row r="13" spans="1:13" ht="19.5" thickBot="1" x14ac:dyDescent="0.3">
      <c r="A13" s="11" t="s">
        <v>14</v>
      </c>
      <c r="B13" s="12"/>
      <c r="C13" s="78"/>
      <c r="D13" s="6" t="s">
        <v>10</v>
      </c>
      <c r="E13" s="6" t="s">
        <v>28</v>
      </c>
      <c r="F13" s="6">
        <v>240</v>
      </c>
      <c r="G13" s="14"/>
      <c r="H13" s="14"/>
      <c r="I13" s="14"/>
      <c r="J13" s="15">
        <f t="shared" si="1"/>
        <v>0</v>
      </c>
    </row>
    <row r="14" spans="1:13" ht="47.45" customHeight="1" thickBot="1" x14ac:dyDescent="0.3">
      <c r="A14" s="16" t="s">
        <v>52</v>
      </c>
      <c r="B14" s="7"/>
      <c r="C14" s="6" t="s">
        <v>7</v>
      </c>
      <c r="D14" s="6" t="s">
        <v>10</v>
      </c>
      <c r="E14" s="6" t="s">
        <v>54</v>
      </c>
      <c r="F14" s="6">
        <v>240</v>
      </c>
      <c r="G14" s="14">
        <f>G15</f>
        <v>0</v>
      </c>
      <c r="H14" s="14">
        <f t="shared" ref="H14:I14" si="2">H15</f>
        <v>0</v>
      </c>
      <c r="I14" s="14">
        <f t="shared" si="2"/>
        <v>0</v>
      </c>
      <c r="J14" s="15">
        <f t="shared" si="1"/>
        <v>0</v>
      </c>
    </row>
    <row r="15" spans="1:13" ht="27" customHeight="1" thickBot="1" x14ac:dyDescent="0.3">
      <c r="A15" s="4" t="s">
        <v>53</v>
      </c>
      <c r="B15" s="7"/>
      <c r="C15" s="6" t="s">
        <v>7</v>
      </c>
      <c r="D15" s="6" t="s">
        <v>10</v>
      </c>
      <c r="E15" s="6" t="s">
        <v>45</v>
      </c>
      <c r="F15" s="6">
        <v>240</v>
      </c>
      <c r="G15" s="14">
        <v>0</v>
      </c>
      <c r="H15" s="14">
        <v>0</v>
      </c>
      <c r="I15" s="14">
        <v>0</v>
      </c>
      <c r="J15" s="15">
        <f t="shared" si="1"/>
        <v>0</v>
      </c>
    </row>
    <row r="16" spans="1:13" ht="60.6" customHeight="1" thickBot="1" x14ac:dyDescent="0.3">
      <c r="A16" s="16" t="s">
        <v>15</v>
      </c>
      <c r="B16" s="12"/>
      <c r="C16" s="6" t="s">
        <v>7</v>
      </c>
      <c r="D16" s="6" t="s">
        <v>10</v>
      </c>
      <c r="E16" s="6" t="s">
        <v>45</v>
      </c>
      <c r="F16" s="6">
        <v>240</v>
      </c>
      <c r="G16" s="14">
        <f>G17+G18</f>
        <v>5300</v>
      </c>
      <c r="H16" s="14">
        <f t="shared" ref="H16:I16" si="3">H17+H18</f>
        <v>5300</v>
      </c>
      <c r="I16" s="14">
        <f t="shared" si="3"/>
        <v>5300</v>
      </c>
      <c r="J16" s="15">
        <f t="shared" si="1"/>
        <v>15900</v>
      </c>
    </row>
    <row r="17" spans="1:10" ht="19.5" thickBot="1" x14ac:dyDescent="0.3">
      <c r="A17" s="4" t="s">
        <v>33</v>
      </c>
      <c r="B17" s="12"/>
      <c r="C17" s="6" t="s">
        <v>7</v>
      </c>
      <c r="D17" s="6" t="s">
        <v>10</v>
      </c>
      <c r="E17" s="6" t="s">
        <v>45</v>
      </c>
      <c r="F17" s="6">
        <v>240</v>
      </c>
      <c r="G17" s="14">
        <v>5000</v>
      </c>
      <c r="H17" s="14">
        <v>5000</v>
      </c>
      <c r="I17" s="14">
        <v>5000</v>
      </c>
      <c r="J17" s="15">
        <f t="shared" si="1"/>
        <v>15000</v>
      </c>
    </row>
    <row r="18" spans="1:10" ht="19.5" thickBot="1" x14ac:dyDescent="0.3">
      <c r="A18" s="4" t="s">
        <v>33</v>
      </c>
      <c r="B18" s="63"/>
      <c r="C18" s="6" t="s">
        <v>7</v>
      </c>
      <c r="D18" s="6" t="s">
        <v>10</v>
      </c>
      <c r="E18" s="6" t="s">
        <v>47</v>
      </c>
      <c r="F18" s="6">
        <v>240</v>
      </c>
      <c r="G18" s="14">
        <v>300</v>
      </c>
      <c r="H18" s="14">
        <v>300</v>
      </c>
      <c r="I18" s="14">
        <v>300</v>
      </c>
      <c r="J18" s="15">
        <f t="shared" ref="J18" si="4">G18+H18+I18</f>
        <v>900</v>
      </c>
    </row>
    <row r="19" spans="1:10" ht="63" customHeight="1" thickBot="1" x14ac:dyDescent="0.3">
      <c r="A19" s="16" t="s">
        <v>56</v>
      </c>
      <c r="B19" s="12"/>
      <c r="C19" s="6" t="s">
        <v>7</v>
      </c>
      <c r="D19" s="6" t="s">
        <v>10</v>
      </c>
      <c r="E19" s="6" t="s">
        <v>45</v>
      </c>
      <c r="F19" s="6">
        <v>240</v>
      </c>
      <c r="G19" s="14">
        <f>G20+G21+G22</f>
        <v>59500</v>
      </c>
      <c r="H19" s="14">
        <f t="shared" ref="H19:I19" si="5">H20+H21+H22</f>
        <v>59500</v>
      </c>
      <c r="I19" s="14">
        <f t="shared" si="5"/>
        <v>59500</v>
      </c>
      <c r="J19" s="15">
        <f t="shared" si="1"/>
        <v>178500</v>
      </c>
    </row>
    <row r="20" spans="1:10" ht="28.5" customHeight="1" thickBot="1" x14ac:dyDescent="0.3">
      <c r="A20" s="11" t="s">
        <v>16</v>
      </c>
      <c r="B20" s="12"/>
      <c r="C20" s="6" t="s">
        <v>7</v>
      </c>
      <c r="D20" s="6" t="s">
        <v>10</v>
      </c>
      <c r="E20" s="6" t="s">
        <v>45</v>
      </c>
      <c r="F20" s="6">
        <v>240</v>
      </c>
      <c r="G20" s="14"/>
      <c r="H20" s="14"/>
      <c r="I20" s="14"/>
      <c r="J20" s="15">
        <f t="shared" si="1"/>
        <v>0</v>
      </c>
    </row>
    <row r="21" spans="1:10" ht="28.5" customHeight="1" thickBot="1" x14ac:dyDescent="0.3">
      <c r="A21" s="11" t="s">
        <v>22</v>
      </c>
      <c r="B21" s="12"/>
      <c r="C21" s="6" t="s">
        <v>7</v>
      </c>
      <c r="D21" s="6" t="s">
        <v>10</v>
      </c>
      <c r="E21" s="6" t="s">
        <v>45</v>
      </c>
      <c r="F21" s="6">
        <v>240</v>
      </c>
      <c r="G21" s="14">
        <v>56500</v>
      </c>
      <c r="H21" s="14">
        <v>56500</v>
      </c>
      <c r="I21" s="14">
        <v>56500</v>
      </c>
      <c r="J21" s="15">
        <f t="shared" si="1"/>
        <v>169500</v>
      </c>
    </row>
    <row r="22" spans="1:10" ht="28.5" customHeight="1" thickBot="1" x14ac:dyDescent="0.3">
      <c r="A22" s="11" t="s">
        <v>46</v>
      </c>
      <c r="B22" s="26"/>
      <c r="C22" s="6" t="s">
        <v>7</v>
      </c>
      <c r="D22" s="6" t="s">
        <v>10</v>
      </c>
      <c r="E22" s="6" t="s">
        <v>47</v>
      </c>
      <c r="F22" s="6">
        <v>240</v>
      </c>
      <c r="G22" s="14">
        <v>3000</v>
      </c>
      <c r="H22" s="14">
        <v>3000</v>
      </c>
      <c r="I22" s="14">
        <v>3000</v>
      </c>
      <c r="J22" s="15">
        <f t="shared" si="1"/>
        <v>9000</v>
      </c>
    </row>
    <row r="23" spans="1:10" ht="29.45" customHeight="1" thickBot="1" x14ac:dyDescent="0.3">
      <c r="A23" s="16" t="s">
        <v>17</v>
      </c>
      <c r="B23" s="12"/>
      <c r="C23" s="6" t="s">
        <v>7</v>
      </c>
      <c r="D23" s="6" t="s">
        <v>10</v>
      </c>
      <c r="E23" s="6" t="s">
        <v>45</v>
      </c>
      <c r="F23" s="6">
        <v>240</v>
      </c>
      <c r="G23" s="14">
        <f>G24+G25</f>
        <v>4200</v>
      </c>
      <c r="H23" s="14">
        <f t="shared" ref="H23:I23" si="6">H24+H25</f>
        <v>4200</v>
      </c>
      <c r="I23" s="14">
        <f t="shared" si="6"/>
        <v>4200</v>
      </c>
      <c r="J23" s="15">
        <f t="shared" si="1"/>
        <v>12600</v>
      </c>
    </row>
    <row r="24" spans="1:10" ht="19.5" thickBot="1" x14ac:dyDescent="0.3">
      <c r="A24" s="17" t="s">
        <v>18</v>
      </c>
      <c r="B24" s="12"/>
      <c r="C24" s="6" t="s">
        <v>7</v>
      </c>
      <c r="D24" s="6" t="s">
        <v>10</v>
      </c>
      <c r="E24" s="6" t="s">
        <v>45</v>
      </c>
      <c r="F24" s="6">
        <v>240</v>
      </c>
      <c r="G24" s="14">
        <v>4000</v>
      </c>
      <c r="H24" s="14">
        <v>4000</v>
      </c>
      <c r="I24" s="14">
        <v>4000</v>
      </c>
      <c r="J24" s="15">
        <f t="shared" si="1"/>
        <v>12000</v>
      </c>
    </row>
    <row r="25" spans="1:10" ht="19.5" thickBot="1" x14ac:dyDescent="0.3">
      <c r="A25" s="17" t="s">
        <v>18</v>
      </c>
      <c r="B25" s="63"/>
      <c r="C25" s="6" t="s">
        <v>7</v>
      </c>
      <c r="D25" s="6" t="s">
        <v>10</v>
      </c>
      <c r="E25" s="6" t="s">
        <v>47</v>
      </c>
      <c r="F25" s="6" t="s">
        <v>12</v>
      </c>
      <c r="G25" s="14">
        <v>200</v>
      </c>
      <c r="H25" s="14">
        <v>200</v>
      </c>
      <c r="I25" s="14">
        <v>200</v>
      </c>
      <c r="J25" s="15"/>
    </row>
    <row r="26" spans="1:10" ht="29.45" customHeight="1" thickBot="1" x14ac:dyDescent="0.3">
      <c r="A26" s="10" t="s">
        <v>20</v>
      </c>
      <c r="B26" s="8"/>
      <c r="C26" s="6" t="s">
        <v>7</v>
      </c>
      <c r="D26" s="6" t="s">
        <v>10</v>
      </c>
      <c r="E26" s="6" t="s">
        <v>28</v>
      </c>
      <c r="F26" s="6" t="s">
        <v>12</v>
      </c>
      <c r="G26" s="65">
        <f t="shared" ref="G26:I26" si="7">G27</f>
        <v>6500</v>
      </c>
      <c r="H26" s="65">
        <f t="shared" si="7"/>
        <v>6500</v>
      </c>
      <c r="I26" s="65">
        <f t="shared" si="7"/>
        <v>6500</v>
      </c>
      <c r="J26" s="15">
        <f t="shared" si="1"/>
        <v>19500</v>
      </c>
    </row>
    <row r="27" spans="1:10" ht="19.5" thickBot="1" x14ac:dyDescent="0.3">
      <c r="A27" s="9" t="s">
        <v>21</v>
      </c>
      <c r="B27" s="8"/>
      <c r="C27" s="6" t="s">
        <v>7</v>
      </c>
      <c r="D27" s="6" t="s">
        <v>10</v>
      </c>
      <c r="E27" s="6" t="s">
        <v>28</v>
      </c>
      <c r="F27" s="6" t="s">
        <v>12</v>
      </c>
      <c r="G27" s="65">
        <v>6500</v>
      </c>
      <c r="H27" s="65">
        <v>6500</v>
      </c>
      <c r="I27" s="65">
        <v>6500</v>
      </c>
      <c r="J27" s="15">
        <f t="shared" si="1"/>
        <v>19500</v>
      </c>
    </row>
    <row r="28" spans="1:10" ht="77.25" customHeight="1" thickBot="1" x14ac:dyDescent="0.3">
      <c r="A28" s="28" t="s">
        <v>48</v>
      </c>
      <c r="B28" s="32"/>
      <c r="C28" s="24" t="s">
        <v>7</v>
      </c>
      <c r="D28" s="39" t="s">
        <v>10</v>
      </c>
      <c r="E28" s="39" t="s">
        <v>45</v>
      </c>
      <c r="F28" s="39" t="s">
        <v>12</v>
      </c>
      <c r="G28" s="35">
        <f>G29+G30</f>
        <v>21100</v>
      </c>
      <c r="H28" s="20">
        <f t="shared" ref="H28:I28" si="8">H29+H30</f>
        <v>21100</v>
      </c>
      <c r="I28" s="20">
        <f t="shared" si="8"/>
        <v>21100</v>
      </c>
      <c r="J28" s="22">
        <f>G28+H28+I28</f>
        <v>63300</v>
      </c>
    </row>
    <row r="29" spans="1:10" ht="23.45" customHeight="1" thickBot="1" x14ac:dyDescent="0.3">
      <c r="A29" s="9" t="s">
        <v>36</v>
      </c>
      <c r="B29" s="33"/>
      <c r="C29" s="50" t="s">
        <v>7</v>
      </c>
      <c r="D29" s="43" t="s">
        <v>10</v>
      </c>
      <c r="E29" s="43" t="s">
        <v>45</v>
      </c>
      <c r="F29" s="51" t="s">
        <v>12</v>
      </c>
      <c r="G29" s="36">
        <v>20000</v>
      </c>
      <c r="H29" s="31">
        <v>20000</v>
      </c>
      <c r="I29" s="31">
        <v>20000</v>
      </c>
      <c r="J29" s="22">
        <f>G29+H29+I29</f>
        <v>60000</v>
      </c>
    </row>
    <row r="30" spans="1:10" ht="21.6" customHeight="1" thickBot="1" x14ac:dyDescent="0.3">
      <c r="A30" s="4" t="s">
        <v>49</v>
      </c>
      <c r="B30" s="32"/>
      <c r="C30" s="48" t="s">
        <v>7</v>
      </c>
      <c r="D30" s="45" t="s">
        <v>10</v>
      </c>
      <c r="E30" s="45" t="s">
        <v>47</v>
      </c>
      <c r="F30" s="49" t="s">
        <v>12</v>
      </c>
      <c r="G30" s="36">
        <v>1100</v>
      </c>
      <c r="H30" s="36">
        <v>1100</v>
      </c>
      <c r="I30" s="36">
        <v>1100</v>
      </c>
      <c r="J30" s="22">
        <f>G30+H30+I30</f>
        <v>3300</v>
      </c>
    </row>
    <row r="31" spans="1:10" ht="171.75" customHeight="1" thickBot="1" x14ac:dyDescent="0.3">
      <c r="A31" s="18" t="s">
        <v>50</v>
      </c>
      <c r="B31" s="34"/>
      <c r="C31" s="42" t="s">
        <v>7</v>
      </c>
      <c r="D31" s="52" t="s">
        <v>10</v>
      </c>
      <c r="E31" s="44" t="s">
        <v>45</v>
      </c>
      <c r="F31" s="44" t="s">
        <v>12</v>
      </c>
      <c r="G31" s="37">
        <f>G32+G33</f>
        <v>12600</v>
      </c>
      <c r="H31" s="37">
        <f t="shared" ref="H31:I31" si="9">H32+H33</f>
        <v>12600</v>
      </c>
      <c r="I31" s="37">
        <f t="shared" si="9"/>
        <v>12600</v>
      </c>
      <c r="J31" s="23">
        <f>G31+H31+I31</f>
        <v>37800</v>
      </c>
    </row>
    <row r="32" spans="1:10" ht="19.5" thickBot="1" x14ac:dyDescent="0.3">
      <c r="A32" s="9" t="s">
        <v>34</v>
      </c>
      <c r="B32" s="32"/>
      <c r="C32" s="42" t="s">
        <v>7</v>
      </c>
      <c r="D32" s="43" t="s">
        <v>10</v>
      </c>
      <c r="E32" s="43" t="s">
        <v>45</v>
      </c>
      <c r="F32" s="44" t="s">
        <v>12</v>
      </c>
      <c r="G32" s="38">
        <v>12000</v>
      </c>
      <c r="H32" s="38">
        <v>12000</v>
      </c>
      <c r="I32" s="38">
        <v>12000</v>
      </c>
      <c r="J32" s="15">
        <f t="shared" ref="J32:J35" si="10">G32+H32+I32</f>
        <v>36000</v>
      </c>
    </row>
    <row r="33" spans="1:10" ht="19.5" thickBot="1" x14ac:dyDescent="0.3">
      <c r="A33" s="9" t="s">
        <v>51</v>
      </c>
      <c r="B33" s="32"/>
      <c r="C33" s="40" t="s">
        <v>7</v>
      </c>
      <c r="D33" s="45" t="s">
        <v>10</v>
      </c>
      <c r="E33" s="45" t="s">
        <v>47</v>
      </c>
      <c r="F33" s="19" t="s">
        <v>12</v>
      </c>
      <c r="G33" s="38">
        <v>600</v>
      </c>
      <c r="H33" s="38">
        <v>600</v>
      </c>
      <c r="I33" s="38">
        <v>600</v>
      </c>
      <c r="J33" s="15">
        <f t="shared" ref="J33" si="11">G33+H33+I33</f>
        <v>1800</v>
      </c>
    </row>
    <row r="34" spans="1:10" ht="42.6" customHeight="1" thickBot="1" x14ac:dyDescent="0.3">
      <c r="A34" s="10" t="s">
        <v>23</v>
      </c>
      <c r="B34" s="32"/>
      <c r="C34" s="42" t="s">
        <v>7</v>
      </c>
      <c r="D34" s="53" t="s">
        <v>10</v>
      </c>
      <c r="E34" s="54" t="s">
        <v>28</v>
      </c>
      <c r="F34" s="52" t="s">
        <v>12</v>
      </c>
      <c r="G34" s="35"/>
      <c r="H34" s="20"/>
      <c r="I34" s="20"/>
      <c r="J34" s="15">
        <f t="shared" si="10"/>
        <v>0</v>
      </c>
    </row>
    <row r="35" spans="1:10" ht="18.75" x14ac:dyDescent="0.25">
      <c r="A35" s="9" t="s">
        <v>24</v>
      </c>
      <c r="B35" s="32"/>
      <c r="C35" s="46" t="s">
        <v>7</v>
      </c>
      <c r="D35" s="47" t="s">
        <v>10</v>
      </c>
      <c r="E35" s="29" t="s">
        <v>28</v>
      </c>
      <c r="F35" s="30" t="s">
        <v>12</v>
      </c>
      <c r="G35" s="35"/>
      <c r="H35" s="20"/>
      <c r="I35" s="20"/>
      <c r="J35" s="15">
        <f t="shared" si="10"/>
        <v>0</v>
      </c>
    </row>
    <row r="36" spans="1:10" ht="61.9" customHeight="1" thickBot="1" x14ac:dyDescent="0.3">
      <c r="A36" s="21" t="s">
        <v>41</v>
      </c>
      <c r="B36" s="32"/>
      <c r="C36" s="25" t="s">
        <v>7</v>
      </c>
      <c r="D36" s="6" t="s">
        <v>42</v>
      </c>
      <c r="E36" s="6" t="s">
        <v>43</v>
      </c>
      <c r="F36" s="6" t="s">
        <v>12</v>
      </c>
      <c r="G36" s="64">
        <f>G37</f>
        <v>42000</v>
      </c>
      <c r="H36" s="65">
        <f t="shared" ref="H36:I36" si="12">H37</f>
        <v>42000</v>
      </c>
      <c r="I36" s="65">
        <f t="shared" si="12"/>
        <v>42000</v>
      </c>
      <c r="J36" s="72">
        <f>G36+H36+I36</f>
        <v>126000</v>
      </c>
    </row>
    <row r="37" spans="1:10" ht="26.45" customHeight="1" thickBot="1" x14ac:dyDescent="0.3">
      <c r="A37" s="9" t="s">
        <v>40</v>
      </c>
      <c r="B37" s="8"/>
      <c r="C37" s="6" t="s">
        <v>7</v>
      </c>
      <c r="D37" s="6" t="s">
        <v>42</v>
      </c>
      <c r="E37" s="6" t="s">
        <v>43</v>
      </c>
      <c r="F37" s="6" t="s">
        <v>12</v>
      </c>
      <c r="G37" s="66">
        <v>42000</v>
      </c>
      <c r="H37" s="66">
        <v>42000</v>
      </c>
      <c r="I37" s="66">
        <v>42000</v>
      </c>
      <c r="J37" s="72">
        <f>G37+H37+I37</f>
        <v>126000</v>
      </c>
    </row>
    <row r="38" spans="1:10" ht="55.9" customHeight="1" thickBot="1" x14ac:dyDescent="0.3">
      <c r="A38" s="10" t="s">
        <v>37</v>
      </c>
      <c r="B38" s="32"/>
      <c r="C38" s="61" t="s">
        <v>7</v>
      </c>
      <c r="D38" s="52" t="s">
        <v>19</v>
      </c>
      <c r="E38" s="59" t="s">
        <v>30</v>
      </c>
      <c r="F38" s="55">
        <v>240</v>
      </c>
      <c r="G38" s="67">
        <f>G39+G40</f>
        <v>35200</v>
      </c>
      <c r="H38" s="68">
        <f t="shared" ref="H38:I38" si="13">H39+H40</f>
        <v>35200</v>
      </c>
      <c r="I38" s="68">
        <f t="shared" si="13"/>
        <v>35200</v>
      </c>
      <c r="J38" s="72">
        <f>G38+H38+I38</f>
        <v>105600</v>
      </c>
    </row>
    <row r="39" spans="1:10" ht="19.5" thickBot="1" x14ac:dyDescent="0.3">
      <c r="A39" s="9" t="s">
        <v>38</v>
      </c>
      <c r="B39" s="32"/>
      <c r="C39" s="52" t="s">
        <v>7</v>
      </c>
      <c r="D39" s="60" t="s">
        <v>19</v>
      </c>
      <c r="E39" s="52" t="s">
        <v>29</v>
      </c>
      <c r="F39" s="41">
        <v>240</v>
      </c>
      <c r="G39" s="69">
        <v>31400</v>
      </c>
      <c r="H39" s="69">
        <v>31400</v>
      </c>
      <c r="I39" s="69">
        <v>31400</v>
      </c>
      <c r="J39" s="72">
        <f>G39+H39+I39</f>
        <v>94200</v>
      </c>
    </row>
    <row r="40" spans="1:10" ht="19.5" thickBot="1" x14ac:dyDescent="0.3">
      <c r="A40" s="9" t="s">
        <v>39</v>
      </c>
      <c r="B40" s="32"/>
      <c r="C40" s="62" t="s">
        <v>7</v>
      </c>
      <c r="D40" s="56" t="s">
        <v>19</v>
      </c>
      <c r="E40" s="58" t="s">
        <v>31</v>
      </c>
      <c r="F40" s="57">
        <v>240</v>
      </c>
      <c r="G40" s="69">
        <v>3800</v>
      </c>
      <c r="H40" s="69">
        <v>3800</v>
      </c>
      <c r="I40" s="69">
        <v>3800</v>
      </c>
      <c r="J40" s="72">
        <f t="shared" ref="J40" si="14">G40+H40+I40</f>
        <v>11400</v>
      </c>
    </row>
  </sheetData>
  <mergeCells count="27">
    <mergeCell ref="C12:C13"/>
    <mergeCell ref="C8:C9"/>
    <mergeCell ref="A8:A9"/>
    <mergeCell ref="A4:A5"/>
    <mergeCell ref="B8:B9"/>
    <mergeCell ref="B6:B7"/>
    <mergeCell ref="C6:C7"/>
    <mergeCell ref="A6:A7"/>
    <mergeCell ref="A1:J1"/>
    <mergeCell ref="A2:J2"/>
    <mergeCell ref="B4:B5"/>
    <mergeCell ref="C4:F4"/>
    <mergeCell ref="G4:J4"/>
    <mergeCell ref="J6:J7"/>
    <mergeCell ref="I6:I7"/>
    <mergeCell ref="I8:I9"/>
    <mergeCell ref="D8:D9"/>
    <mergeCell ref="H6:H7"/>
    <mergeCell ref="H8:H9"/>
    <mergeCell ref="G6:G7"/>
    <mergeCell ref="E6:E7"/>
    <mergeCell ref="F6:F7"/>
    <mergeCell ref="G8:G9"/>
    <mergeCell ref="J8:J9"/>
    <mergeCell ref="F8:F9"/>
    <mergeCell ref="E8:E9"/>
    <mergeCell ref="D6:D7"/>
  </mergeCells>
  <phoneticPr fontId="0" type="noConversion"/>
  <pageMargins left="0.70866141732283472" right="0.70866141732283472" top="0" bottom="0" header="0" footer="0"/>
  <pageSetup paperSize="9" scale="81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2014-11-14T12:53:43Z</cp:lastPrinted>
  <dcterms:created xsi:type="dcterms:W3CDTF">2006-09-16T00:00:00Z</dcterms:created>
  <dcterms:modified xsi:type="dcterms:W3CDTF">2021-09-15T08:21:00Z</dcterms:modified>
</cp:coreProperties>
</file>