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480" windowWidth="9720" windowHeight="6960"/>
  </bookViews>
  <sheets>
    <sheet name="2023" sheetId="1" r:id="rId1"/>
    <sheet name="Лист2" sheetId="2" r:id="rId2"/>
  </sheets>
  <definedNames>
    <definedName name="_xlnm.Print_Area" localSheetId="0">'2023'!$A$1:$E$165</definedName>
  </definedNames>
  <calcPr calcId="145621" calcOnSave="0"/>
</workbook>
</file>

<file path=xl/calcChain.xml><?xml version="1.0" encoding="utf-8"?>
<calcChain xmlns="http://schemas.openxmlformats.org/spreadsheetml/2006/main">
  <c r="E36" i="1" l="1"/>
  <c r="D36" i="1"/>
  <c r="D76" i="1" l="1"/>
  <c r="E76" i="1"/>
  <c r="E65" i="1"/>
  <c r="E64" i="1" s="1"/>
  <c r="D65" i="1" l="1"/>
  <c r="D64" i="1" s="1"/>
  <c r="E70" i="1"/>
  <c r="E77" i="1"/>
  <c r="D70" i="1" l="1"/>
  <c r="D77" i="1" l="1"/>
  <c r="C65" i="1"/>
  <c r="C70" i="1"/>
  <c r="C76" i="1"/>
  <c r="C77" i="1"/>
</calcChain>
</file>

<file path=xl/sharedStrings.xml><?xml version="1.0" encoding="utf-8"?>
<sst xmlns="http://schemas.openxmlformats.org/spreadsheetml/2006/main" count="304" uniqueCount="184">
  <si>
    <t>Гидротехнические сооружения</t>
  </si>
  <si>
    <t>Количество гидротехнических сооружений всех форм собственности</t>
  </si>
  <si>
    <t xml:space="preserve">Численность жителей, проживающих на территории, подверженной негативному воздействию вод </t>
  </si>
  <si>
    <t>Численность жителей, проживающих на территории,  защищенной в результате проведения противопаводковых и берегозащитных мероприятий</t>
  </si>
  <si>
    <t>Общая протяженность освещенных частей улиц</t>
  </si>
  <si>
    <t>Общая протяженность улиц на конец периода</t>
  </si>
  <si>
    <t>среднесписочная численность работников организаций бюджетной сферы : здравоохранение и предоставление социальных услуг</t>
  </si>
  <si>
    <t>среднесписочная численность работников организаций бюджетной сферы : образование</t>
  </si>
  <si>
    <t xml:space="preserve"> доходы  бюджета, полученные в виде безвозмездных поступлений</t>
  </si>
  <si>
    <t>Доля налоговых и неналоговых доходов   бюджета</t>
  </si>
  <si>
    <t>Доля расходов бюджета, формируемых в рамках программ, в общем объеме расходов бюджета</t>
  </si>
  <si>
    <t>численность населения занимающегося физкультурой и спортом в учреждениях  образования детей на конец периода</t>
  </si>
  <si>
    <t>Наименование показателя</t>
  </si>
  <si>
    <t>Единицы измерения</t>
  </si>
  <si>
    <t>Территория</t>
  </si>
  <si>
    <t>Площадь земель</t>
  </si>
  <si>
    <t>га</t>
  </si>
  <si>
    <t>Доля площади земельных участков, являющихся объектами налогообложения земельным налогом, в общей площади территории</t>
  </si>
  <si>
    <t>%</t>
  </si>
  <si>
    <t>км</t>
  </si>
  <si>
    <t>Общее количество населенных пунктов</t>
  </si>
  <si>
    <t>ед.</t>
  </si>
  <si>
    <t>Органы местного самоуправления</t>
  </si>
  <si>
    <t>Численность работников, замещающих муниципальные должности на конец периода</t>
  </si>
  <si>
    <t>чел.</t>
  </si>
  <si>
    <t>Среднесписочная численность работников, замещающих муниципальные должности</t>
  </si>
  <si>
    <t>Начислено средств на оплату труда работником, замещающим муниципальные должности</t>
  </si>
  <si>
    <t>тыс.руб.</t>
  </si>
  <si>
    <t>Общая численность депутатов представительного органа</t>
  </si>
  <si>
    <t>Удовлетворенность населения деятельностью органов местного самоуправления</t>
  </si>
  <si>
    <t>% от числа опрошенных</t>
  </si>
  <si>
    <t>Количество муниципальных услуг, предоставляемых органами местного самоуправления</t>
  </si>
  <si>
    <t>Количество муниципальных услуг, оказываемых муниципальными учреждениями в рамках муниципального задания (заказа), финансируемого за счет средств местного бюджета</t>
  </si>
  <si>
    <t>Количество обращений за муниципальными услугами</t>
  </si>
  <si>
    <t>Количество утвержденных административных регламентов оказания муниципальной услуги</t>
  </si>
  <si>
    <t>Количество услуг, которые являются необходимыми и обязательными для предоставления муниципальных услуг</t>
  </si>
  <si>
    <t>Население</t>
  </si>
  <si>
    <t>Численность родившихся за период</t>
  </si>
  <si>
    <t>Естественный прирост (+), убыль (-) населения</t>
  </si>
  <si>
    <t>Численность прибывшего населения за период</t>
  </si>
  <si>
    <t xml:space="preserve">Численность выбывшего населения за период </t>
  </si>
  <si>
    <t>Миграционный прирост (снижение) населения</t>
  </si>
  <si>
    <t>Рынок труда</t>
  </si>
  <si>
    <t>Количество юридических лиц, прошедших государственную регистрацию по состоянию на начало периода</t>
  </si>
  <si>
    <t>Количество организаций муниципальной формы собственности</t>
  </si>
  <si>
    <t>количество организаций муниципальной формы собственности - учреждений</t>
  </si>
  <si>
    <t>Численность трудовых ресурсов</t>
  </si>
  <si>
    <t>тыс.чел.</t>
  </si>
  <si>
    <t>численность занятых в организациях муниципальной формы собственности</t>
  </si>
  <si>
    <t>численность занятых на частных предприятиях</t>
  </si>
  <si>
    <t>численность индивидуальных предпринимателей, осуществляющих деятельность без образования юридического лица</t>
  </si>
  <si>
    <t>численность занятых в домашнем хозяйстве (включая личное подсобное хозяйство) производством товаров и услуг для реализации</t>
  </si>
  <si>
    <t>Численность лиц в трудоспособном возрасте, не занятых трудовой деятельностью и учебой</t>
  </si>
  <si>
    <t>Среднесписочная численность работников организаций</t>
  </si>
  <si>
    <t>Численность безработных граждан, зарегистрированных в государственном учреждении службы занятости населения</t>
  </si>
  <si>
    <t>Сельскохозяйственное производство</t>
  </si>
  <si>
    <t>Количество организаций, занятых производством сельскохозяйственной продукции, состоящих на самостоятельном балансе</t>
  </si>
  <si>
    <t>Количество личных подсобных хозяйств</t>
  </si>
  <si>
    <t>Посевные площади сельскохозяйственных культур</t>
  </si>
  <si>
    <t>посевные площади картофеля</t>
  </si>
  <si>
    <t>посевные площади овощей</t>
  </si>
  <si>
    <t>Урожайность с убранной площади сельскохозяйственных культур</t>
  </si>
  <si>
    <t>ц/га</t>
  </si>
  <si>
    <t>урожайность картофеля</t>
  </si>
  <si>
    <t>Деятельность субъектов малого и среднего предпринимательства</t>
  </si>
  <si>
    <t>Количество индивидуальных предпринимателей, прошедших государственную регистрацию по состоянию на начало периода</t>
  </si>
  <si>
    <t>Среднесписочная численность работников у индивидуальных предпринимателей</t>
  </si>
  <si>
    <t>Бюджет</t>
  </si>
  <si>
    <t>Доходы   бюджета</t>
  </si>
  <si>
    <t>собственные доходы   бюджета</t>
  </si>
  <si>
    <t>неналоговые доходы   бюджета</t>
  </si>
  <si>
    <t>доходы   бюджета от приносящей доход деятельности</t>
  </si>
  <si>
    <t>Расходы местного бюджета</t>
  </si>
  <si>
    <t>расходы   бюджета на жилищно-коммунальное хозяйство</t>
  </si>
  <si>
    <t>расходы   бюджета на культуру</t>
  </si>
  <si>
    <t>расходы   бюджета на содержание работников органов местного самоуправления</t>
  </si>
  <si>
    <t>расходы   бюджета на содержание работников органов местного самоуправления в расчете на 1 человека населения</t>
  </si>
  <si>
    <t>Дефицит (-), профицит (+)  бюджета</t>
  </si>
  <si>
    <t xml:space="preserve">Источники внутреннего финансирования дефицита бюджета </t>
  </si>
  <si>
    <t>Жилищный фонд, жилищные условия населения, реформа в жилищно-коммунальном хозяйстве</t>
  </si>
  <si>
    <t>Общая площадь жилищного фонда всех форм собственности</t>
  </si>
  <si>
    <t>тыс.кв.м.</t>
  </si>
  <si>
    <t>Общая площадь жилищного фонда всех форм собственности, приходящаяся на 1 человека населения</t>
  </si>
  <si>
    <t>кв.м./чел</t>
  </si>
  <si>
    <t>Жилищный фонд по аварийности и ветхости на конец периода</t>
  </si>
  <si>
    <t>Общая площадь ветхого жилищного фонда всех форм собственности</t>
  </si>
  <si>
    <t>Общая площадь аварийного жилищного фонда всех форм собственности</t>
  </si>
  <si>
    <t>Количество ветхих домов</t>
  </si>
  <si>
    <t>Количество аварийных домов</t>
  </si>
  <si>
    <t>Численность проживающих в ветхом жилищном фонде</t>
  </si>
  <si>
    <t>Численность проживающих в аварийном жилищном фонде</t>
  </si>
  <si>
    <t xml:space="preserve">Площадь сносимого ветхого жилья </t>
  </si>
  <si>
    <t>Удельный вес общей площади жилищного фонда, оборудованной централизованным водопроводом, на конец периода</t>
  </si>
  <si>
    <t>Удельный вес общей площади жилищного фонда, оборудованной канализацией, на конец периода</t>
  </si>
  <si>
    <t>Удельный вес общей площади жилищного фонда, оборудованной централизованным отоплением, на конец периода</t>
  </si>
  <si>
    <t>Удельный вес общей площади жилищного фонда, оборудованной горячим водоснабжением, на конец периода, на конец периода</t>
  </si>
  <si>
    <t>Количество квартир, оборудованных электроплитами, на конец периода</t>
  </si>
  <si>
    <t>Улучшение жилищных условий населения на конец периода</t>
  </si>
  <si>
    <t xml:space="preserve">Количество семей, получивших жилые помещения и улучшивших жилищные условия </t>
  </si>
  <si>
    <t>Количество семей, состоящих на учете в качестве нуждающихся в жилых помещениях на начало периода</t>
  </si>
  <si>
    <t>Доля населения, получившего жилые помещения и улучшившего жилищные условия , в общей численности населения, состоящего на учете в качестве нуждающегося в жилых помещениях</t>
  </si>
  <si>
    <t>кв.м.</t>
  </si>
  <si>
    <t xml:space="preserve">Транспорт </t>
  </si>
  <si>
    <t>Дороги</t>
  </si>
  <si>
    <t>Протяженность автомобильных дорог</t>
  </si>
  <si>
    <t>протяженность автомобильных дорог общего пользования местного значения</t>
  </si>
  <si>
    <t>протяженность автомобильных дорог общего пользования местного значения, не отвечающих нормативным требованиям</t>
  </si>
  <si>
    <t>протяженность отремонтированных автомобильных дорог общего пользования местного значения с твердым покрытием</t>
  </si>
  <si>
    <t>протяженность участков автомобильных дорог местного значения, требующих ремонта</t>
  </si>
  <si>
    <t>протяженность улично-дорожной сети поселений</t>
  </si>
  <si>
    <t>Связь</t>
  </si>
  <si>
    <t>Количество стационарных отделений почтовой связи (включая кустовые, укрупненные, сезонные)</t>
  </si>
  <si>
    <t>Количество населенных пунктов, на территории которых не расположены учреждения почтовой связи</t>
  </si>
  <si>
    <t>Количество телефонизированных сельских населенных пунктов</t>
  </si>
  <si>
    <t>Количество квартирных телефонных аппаратов телефонной сети общего пользования на конец периода</t>
  </si>
  <si>
    <t>Количество телефонных аппаратов телефонной сети общего пользования или имеющих на нее выход на конец периода</t>
  </si>
  <si>
    <t>тыс.штук</t>
  </si>
  <si>
    <t>Торговля, общественное питание</t>
  </si>
  <si>
    <t>Количество объектов потребительского рынка, осуществляющих деятельность на территории</t>
  </si>
  <si>
    <t>количество магазинов</t>
  </si>
  <si>
    <t>площадь торгового зала магазинов</t>
  </si>
  <si>
    <t>количество павильонов</t>
  </si>
  <si>
    <t>площадь торгового зала павильонов</t>
  </si>
  <si>
    <t>мест</t>
  </si>
  <si>
    <t>количество автозаправочных станций</t>
  </si>
  <si>
    <t>количество розничных рынков</t>
  </si>
  <si>
    <t>количество торговых мест на розничных рынках</t>
  </si>
  <si>
    <t>Образование</t>
  </si>
  <si>
    <t>Дошкольное образование</t>
  </si>
  <si>
    <t>Количество дошкольных образовательных учреждений всех форм собственности</t>
  </si>
  <si>
    <t>Количество мест в дошкольных образовательных учреждениях всех форм собственности, включая количество дошкольных мест в начальных школах-детских садах, филиалах дошкольных и общеобразовательных учреждений, в группах дошкольного образования при школах и т.д.</t>
  </si>
  <si>
    <t>Численность детей, посещающих дошкольные образовательные учреждения, включая посещающих начальные школы-детские сады, филиалы дошкольных и общеобразовательных учреждений, группы дошкольного образования при школах и т.д.</t>
  </si>
  <si>
    <t>Дневное общее образование</t>
  </si>
  <si>
    <t>Количество дневных общеобразовательных учреждений всех форм собственности</t>
  </si>
  <si>
    <t>Количество мест в общеобразовательных учреждениях муниципальной формы собственности</t>
  </si>
  <si>
    <t>Здравоохранение</t>
  </si>
  <si>
    <t>Количество фельдшерско-акушерских пунктов в составе медицинских организаций муниципальной формы собственности</t>
  </si>
  <si>
    <t>Численность работающих в медицинских организациях на конец периода - штатные должности</t>
  </si>
  <si>
    <t>Численность работающих в медицинских организациях на конец периода - занятые должности</t>
  </si>
  <si>
    <t>Физическая культура и спорт</t>
  </si>
  <si>
    <t>Количество спортивных сооружений всех форм собственности</t>
  </si>
  <si>
    <t>количество спортивных залов всех форм собственности</t>
  </si>
  <si>
    <t>количество плоскостных спортивных сооружений всех форм собственности</t>
  </si>
  <si>
    <t>Численность населения занимающегося физкультурой и спортом на конец периода</t>
  </si>
  <si>
    <t>численность населения трудоспособного возраста занимающегося физической культурой и спортом на конец периода</t>
  </si>
  <si>
    <t xml:space="preserve">Доля населения, систематически занимающегося физической культурой и спортом </t>
  </si>
  <si>
    <t>Численность детей в возрасте до 18 лет, систематически занимающихся физической культурой и спортом</t>
  </si>
  <si>
    <t>Культура и искусство</t>
  </si>
  <si>
    <t>Количество общедоступных библиотек всех форм собственности</t>
  </si>
  <si>
    <t>Численность работников общедоступных библиотек всех форм собственности</t>
  </si>
  <si>
    <t>Численность пользователей общедоступных библиотек всех форм собственности</t>
  </si>
  <si>
    <t>Число посещений общедоступных библиотек всех форм собственности</t>
  </si>
  <si>
    <t>Книговыдача в общедоступных библиотеках всех форм собственности</t>
  </si>
  <si>
    <t>тыс.экз.</t>
  </si>
  <si>
    <t>Количество учреждений культурно-досугового типа всех форм собственности</t>
  </si>
  <si>
    <t>Численность работников учреждений культурно-досугового типа всех форм собственности</t>
  </si>
  <si>
    <t>Количество мест в зрительных залах учреждений культурно-досугового типа всех форм собственности</t>
  </si>
  <si>
    <t>Численность посетителей на платных мероприятиях учреждений культурно-досугового типа всех форм собственности</t>
  </si>
  <si>
    <t>Количество клубных формирований при учреждениях культурно-досугового типа всех форм собственности</t>
  </si>
  <si>
    <t>Количество киноустановок всех форм собственности</t>
  </si>
  <si>
    <t>Количество мест в зрительных залах киноустановок всех форм собственности</t>
  </si>
  <si>
    <t>Количество посещений киноустановок всех форм собственности</t>
  </si>
  <si>
    <t>Количество учреждений культуры и искусства всех форм собственности, здания которых требуют капитального ремонта</t>
  </si>
  <si>
    <t xml:space="preserve"> </t>
  </si>
  <si>
    <t>Численность умерших за период</t>
  </si>
  <si>
    <t>в т.ч.: налоговые доходы  бюджета</t>
  </si>
  <si>
    <t>2018 Прогноз вариант 2</t>
  </si>
  <si>
    <t xml:space="preserve">площадь торгового зала </t>
  </si>
  <si>
    <t>количество кафе, столовых, закусочных</t>
  </si>
  <si>
    <t>Численность постоянного населения, в среднем за период</t>
  </si>
  <si>
    <t>Численность постоянного населения, на начало периода</t>
  </si>
  <si>
    <t>Численность родившихся за период на 1 тыс.человек населения</t>
  </si>
  <si>
    <t>Численность умерших за период на 1 тыс.человек населения</t>
  </si>
  <si>
    <t>Коэффициент естественного прироста на 1 тыс.человек населения</t>
  </si>
  <si>
    <t>Численность населения</t>
  </si>
  <si>
    <t>Рождаемость</t>
  </si>
  <si>
    <t>Смертность</t>
  </si>
  <si>
    <t>Естественный прирост</t>
  </si>
  <si>
    <t>Миграция</t>
  </si>
  <si>
    <t>Коэффициент миграционного прироста (снижения)на 10 тыс.человек населения</t>
  </si>
  <si>
    <t>Глава Администрации Танзыбейского сельсовета:                                  Н.В.Бычкова</t>
  </si>
  <si>
    <t>1 полугодие 2023 года</t>
  </si>
  <si>
    <t>2023 год</t>
  </si>
  <si>
    <t>Итоги социально-экономического развития МО Танзыбейского сельсовета Ермаковского района Красноярского края за январь-июнь 2023 года и оценка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</si>
</sst>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"/>
  </numFmts>
  <fonts count="8" x14ac:knownFonts="1">
    <font>
      <sz val="10"/>
      <name val="Arial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0"/>
      <color indexed="9"/>
      <name val="Arial"/>
      <family val="2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6" fillId="2" borderId="0" xfId="0" applyFont="1" applyFill="1"/>
    <xf numFmtId="0" fontId="1" fillId="0" borderId="0" xfId="0" applyFont="1" applyAlignment="1">
      <alignment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4"/>
    </xf>
    <xf numFmtId="164" fontId="2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5"/>
  <sheetViews>
    <sheetView tabSelected="1" view="pageBreakPreview" zoomScale="140" zoomScaleSheetLayoutView="140" workbookViewId="0">
      <pane ySplit="2040" activePane="bottomLeft"/>
      <selection activeCell="A71" sqref="A71"/>
      <selection pane="bottomLeft" activeCell="D143" sqref="D143"/>
    </sheetView>
  </sheetViews>
  <sheetFormatPr defaultRowHeight="12.75" x14ac:dyDescent="0.2"/>
  <cols>
    <col min="1" max="1" width="35.7109375" style="26" customWidth="1"/>
    <col min="2" max="2" width="18.5703125" style="27" customWidth="1"/>
    <col min="3" max="3" width="10.28515625" style="28" hidden="1" customWidth="1"/>
    <col min="4" max="4" width="17.5703125" style="28" customWidth="1"/>
    <col min="5" max="5" width="21.28515625" style="28" customWidth="1"/>
    <col min="6" max="20" width="10.28515625" customWidth="1"/>
  </cols>
  <sheetData>
    <row r="1" spans="1:6" ht="28.5" customHeight="1" x14ac:dyDescent="0.2">
      <c r="A1" s="36" t="s">
        <v>183</v>
      </c>
      <c r="B1" s="36"/>
      <c r="C1" s="36"/>
      <c r="D1" s="36"/>
      <c r="E1" s="36"/>
      <c r="F1" s="3"/>
    </row>
    <row r="2" spans="1:6" ht="31.5" x14ac:dyDescent="0.2">
      <c r="A2" s="4" t="s">
        <v>12</v>
      </c>
      <c r="B2" s="5" t="s">
        <v>13</v>
      </c>
      <c r="C2" s="5" t="s">
        <v>166</v>
      </c>
      <c r="D2" s="5" t="s">
        <v>181</v>
      </c>
      <c r="E2" s="5" t="s">
        <v>182</v>
      </c>
    </row>
    <row r="3" spans="1:6" x14ac:dyDescent="0.2">
      <c r="A3" s="6" t="s">
        <v>14</v>
      </c>
      <c r="B3" s="7"/>
      <c r="C3" s="8"/>
      <c r="D3" s="9"/>
      <c r="E3" s="9"/>
    </row>
    <row r="4" spans="1:6" s="1" customFormat="1" x14ac:dyDescent="0.2">
      <c r="A4" s="10" t="s">
        <v>15</v>
      </c>
      <c r="B4" s="7" t="s">
        <v>16</v>
      </c>
      <c r="C4" s="8">
        <v>10290.200000000001</v>
      </c>
      <c r="D4" s="9">
        <v>168084</v>
      </c>
      <c r="E4" s="9">
        <v>168084</v>
      </c>
    </row>
    <row r="5" spans="1:6" s="1" customFormat="1" ht="45" x14ac:dyDescent="0.2">
      <c r="A5" s="10" t="s">
        <v>17</v>
      </c>
      <c r="B5" s="7" t="s">
        <v>18</v>
      </c>
      <c r="C5" s="8">
        <v>76.709999999999994</v>
      </c>
      <c r="D5" s="9">
        <v>1.0900000000000001</v>
      </c>
      <c r="E5" s="9">
        <v>1.0900000000000001</v>
      </c>
    </row>
    <row r="6" spans="1:6" s="1" customFormat="1" ht="22.5" x14ac:dyDescent="0.2">
      <c r="A6" s="10" t="s">
        <v>4</v>
      </c>
      <c r="B6" s="7" t="s">
        <v>19</v>
      </c>
      <c r="C6" s="8">
        <v>10.3</v>
      </c>
      <c r="D6" s="9">
        <v>12.5</v>
      </c>
      <c r="E6" s="9">
        <v>12.5</v>
      </c>
    </row>
    <row r="7" spans="1:6" s="1" customFormat="1" x14ac:dyDescent="0.2">
      <c r="A7" s="10" t="s">
        <v>5</v>
      </c>
      <c r="B7" s="7" t="s">
        <v>19</v>
      </c>
      <c r="C7" s="8">
        <v>10.3</v>
      </c>
      <c r="D7" s="9">
        <v>21.7</v>
      </c>
      <c r="E7" s="9">
        <v>21.7</v>
      </c>
    </row>
    <row r="8" spans="1:6" s="1" customFormat="1" x14ac:dyDescent="0.2">
      <c r="A8" s="10" t="s">
        <v>20</v>
      </c>
      <c r="B8" s="7" t="s">
        <v>21</v>
      </c>
      <c r="C8" s="11">
        <v>2</v>
      </c>
      <c r="D8" s="12">
        <v>4</v>
      </c>
      <c r="E8" s="12">
        <v>4</v>
      </c>
    </row>
    <row r="9" spans="1:6" s="1" customFormat="1" x14ac:dyDescent="0.2">
      <c r="A9" s="6" t="s">
        <v>22</v>
      </c>
      <c r="B9" s="7"/>
      <c r="C9" s="8"/>
      <c r="D9" s="9"/>
      <c r="E9" s="9"/>
    </row>
    <row r="10" spans="1:6" s="1" customFormat="1" ht="22.5" x14ac:dyDescent="0.2">
      <c r="A10" s="10" t="s">
        <v>23</v>
      </c>
      <c r="B10" s="7" t="s">
        <v>24</v>
      </c>
      <c r="C10" s="11">
        <v>5</v>
      </c>
      <c r="D10" s="12">
        <v>5</v>
      </c>
      <c r="E10" s="12">
        <v>5</v>
      </c>
    </row>
    <row r="11" spans="1:6" s="1" customFormat="1" ht="22.5" x14ac:dyDescent="0.2">
      <c r="A11" s="10" t="s">
        <v>25</v>
      </c>
      <c r="B11" s="7" t="s">
        <v>24</v>
      </c>
      <c r="C11" s="11">
        <v>5</v>
      </c>
      <c r="D11" s="12">
        <v>5</v>
      </c>
      <c r="E11" s="12">
        <v>5</v>
      </c>
    </row>
    <row r="12" spans="1:6" s="1" customFormat="1" ht="33.75" x14ac:dyDescent="0.2">
      <c r="A12" s="10" t="s">
        <v>26</v>
      </c>
      <c r="B12" s="7" t="s">
        <v>27</v>
      </c>
      <c r="C12" s="8">
        <v>1498.58</v>
      </c>
      <c r="D12" s="34">
        <v>235.4</v>
      </c>
      <c r="E12" s="34">
        <v>519.70000000000005</v>
      </c>
    </row>
    <row r="13" spans="1:6" s="1" customFormat="1" ht="22.5" x14ac:dyDescent="0.2">
      <c r="A13" s="10" t="s">
        <v>28</v>
      </c>
      <c r="B13" s="7" t="s">
        <v>24</v>
      </c>
      <c r="C13" s="11">
        <v>7</v>
      </c>
      <c r="D13" s="12">
        <v>10</v>
      </c>
      <c r="E13" s="12">
        <v>10</v>
      </c>
    </row>
    <row r="14" spans="1:6" s="1" customFormat="1" ht="22.5" x14ac:dyDescent="0.2">
      <c r="A14" s="10" t="s">
        <v>29</v>
      </c>
      <c r="B14" s="7" t="s">
        <v>30</v>
      </c>
      <c r="C14" s="8">
        <v>70</v>
      </c>
      <c r="D14" s="9">
        <v>95</v>
      </c>
      <c r="E14" s="9">
        <v>95</v>
      </c>
    </row>
    <row r="15" spans="1:6" s="1" customFormat="1" ht="33.75" x14ac:dyDescent="0.2">
      <c r="A15" s="10" t="s">
        <v>31</v>
      </c>
      <c r="B15" s="7" t="s">
        <v>21</v>
      </c>
      <c r="C15" s="11">
        <v>4</v>
      </c>
      <c r="D15" s="12">
        <v>6</v>
      </c>
      <c r="E15" s="12">
        <v>6</v>
      </c>
    </row>
    <row r="16" spans="1:6" s="1" customFormat="1" ht="56.25" x14ac:dyDescent="0.2">
      <c r="A16" s="10" t="s">
        <v>32</v>
      </c>
      <c r="B16" s="7" t="s">
        <v>21</v>
      </c>
      <c r="C16" s="11">
        <v>4</v>
      </c>
      <c r="D16" s="12">
        <v>6</v>
      </c>
      <c r="E16" s="12">
        <v>6</v>
      </c>
    </row>
    <row r="17" spans="1:5" s="1" customFormat="1" ht="22.5" x14ac:dyDescent="0.2">
      <c r="A17" s="10" t="s">
        <v>33</v>
      </c>
      <c r="B17" s="7" t="s">
        <v>21</v>
      </c>
      <c r="C17" s="11">
        <v>16585</v>
      </c>
      <c r="D17" s="12">
        <v>1051</v>
      </c>
      <c r="E17" s="12">
        <v>2103</v>
      </c>
    </row>
    <row r="18" spans="1:5" s="1" customFormat="1" ht="22.5" x14ac:dyDescent="0.2">
      <c r="A18" s="10" t="s">
        <v>34</v>
      </c>
      <c r="B18" s="7" t="s">
        <v>21</v>
      </c>
      <c r="C18" s="11">
        <v>4</v>
      </c>
      <c r="D18" s="12">
        <v>6</v>
      </c>
      <c r="E18" s="12">
        <v>6</v>
      </c>
    </row>
    <row r="19" spans="1:5" s="1" customFormat="1" ht="33.75" x14ac:dyDescent="0.2">
      <c r="A19" s="10" t="s">
        <v>35</v>
      </c>
      <c r="B19" s="7" t="s">
        <v>21</v>
      </c>
      <c r="C19" s="11">
        <v>4</v>
      </c>
      <c r="D19" s="12">
        <v>6</v>
      </c>
      <c r="E19" s="12">
        <v>6</v>
      </c>
    </row>
    <row r="20" spans="1:5" x14ac:dyDescent="0.2">
      <c r="A20" s="6" t="s">
        <v>36</v>
      </c>
      <c r="B20" s="7"/>
      <c r="C20" s="8"/>
      <c r="D20" s="9"/>
      <c r="E20" s="9"/>
    </row>
    <row r="21" spans="1:5" x14ac:dyDescent="0.2">
      <c r="A21" s="6" t="s">
        <v>174</v>
      </c>
      <c r="B21" s="7"/>
      <c r="C21" s="8"/>
      <c r="D21" s="34"/>
      <c r="E21" s="34"/>
    </row>
    <row r="22" spans="1:5" s="1" customFormat="1" ht="20.25" customHeight="1" x14ac:dyDescent="0.2">
      <c r="A22" s="10" t="s">
        <v>169</v>
      </c>
      <c r="B22" s="7" t="s">
        <v>24</v>
      </c>
      <c r="C22" s="11">
        <v>784</v>
      </c>
      <c r="D22" s="31">
        <v>1407</v>
      </c>
      <c r="E22" s="31">
        <v>1402</v>
      </c>
    </row>
    <row r="23" spans="1:5" s="2" customFormat="1" ht="22.5" x14ac:dyDescent="0.2">
      <c r="A23" s="10" t="s">
        <v>170</v>
      </c>
      <c r="B23" s="7" t="s">
        <v>24</v>
      </c>
      <c r="C23" s="13"/>
      <c r="D23" s="32">
        <v>1420</v>
      </c>
      <c r="E23" s="31">
        <v>1420</v>
      </c>
    </row>
    <row r="24" spans="1:5" s="2" customFormat="1" x14ac:dyDescent="0.2">
      <c r="A24" s="6" t="s">
        <v>175</v>
      </c>
      <c r="B24" s="7"/>
      <c r="C24" s="13"/>
      <c r="D24" s="33"/>
      <c r="E24" s="31"/>
    </row>
    <row r="25" spans="1:5" s="1" customFormat="1" x14ac:dyDescent="0.2">
      <c r="A25" s="10" t="s">
        <v>37</v>
      </c>
      <c r="B25" s="7" t="s">
        <v>24</v>
      </c>
      <c r="C25" s="11">
        <v>5</v>
      </c>
      <c r="D25" s="31">
        <v>8</v>
      </c>
      <c r="E25" s="31">
        <v>10</v>
      </c>
    </row>
    <row r="26" spans="1:5" s="1" customFormat="1" ht="22.5" x14ac:dyDescent="0.2">
      <c r="A26" s="14" t="s">
        <v>171</v>
      </c>
      <c r="B26" s="7" t="s">
        <v>24</v>
      </c>
      <c r="C26" s="11"/>
      <c r="D26" s="34">
        <v>8.0000000000000002E-3</v>
      </c>
      <c r="E26" s="34">
        <v>0.01</v>
      </c>
    </row>
    <row r="27" spans="1:5" s="1" customFormat="1" x14ac:dyDescent="0.2">
      <c r="A27" s="15" t="s">
        <v>176</v>
      </c>
      <c r="B27" s="7"/>
      <c r="C27" s="11"/>
      <c r="D27" s="34"/>
      <c r="E27" s="34"/>
    </row>
    <row r="28" spans="1:5" s="1" customFormat="1" x14ac:dyDescent="0.2">
      <c r="A28" s="10" t="s">
        <v>164</v>
      </c>
      <c r="B28" s="7" t="s">
        <v>24</v>
      </c>
      <c r="C28" s="11">
        <v>8</v>
      </c>
      <c r="D28" s="31">
        <v>14</v>
      </c>
      <c r="E28" s="31">
        <v>17</v>
      </c>
    </row>
    <row r="29" spans="1:5" s="1" customFormat="1" ht="22.5" x14ac:dyDescent="0.2">
      <c r="A29" s="14" t="s">
        <v>172</v>
      </c>
      <c r="B29" s="7" t="s">
        <v>24</v>
      </c>
      <c r="C29" s="11"/>
      <c r="D29" s="34">
        <v>1.4E-2</v>
      </c>
      <c r="E29" s="34">
        <v>1.7000000000000001E-2</v>
      </c>
    </row>
    <row r="30" spans="1:5" s="1" customFormat="1" x14ac:dyDescent="0.2">
      <c r="A30" s="15" t="s">
        <v>177</v>
      </c>
      <c r="B30" s="7"/>
      <c r="C30" s="11"/>
      <c r="D30" s="34"/>
      <c r="E30" s="34"/>
    </row>
    <row r="31" spans="1:5" s="1" customFormat="1" ht="22.5" x14ac:dyDescent="0.2">
      <c r="A31" s="10" t="s">
        <v>38</v>
      </c>
      <c r="B31" s="7" t="s">
        <v>24</v>
      </c>
      <c r="C31" s="11">
        <v>-3</v>
      </c>
      <c r="D31" s="31">
        <v>-6</v>
      </c>
      <c r="E31" s="31">
        <v>-7</v>
      </c>
    </row>
    <row r="32" spans="1:5" s="1" customFormat="1" ht="22.5" x14ac:dyDescent="0.2">
      <c r="A32" s="14" t="s">
        <v>173</v>
      </c>
      <c r="B32" s="7" t="s">
        <v>24</v>
      </c>
      <c r="C32" s="11"/>
      <c r="D32" s="34">
        <v>-6.0000000000000001E-3</v>
      </c>
      <c r="E32" s="34">
        <v>-7.0000000000000001E-3</v>
      </c>
    </row>
    <row r="33" spans="1:5" s="1" customFormat="1" x14ac:dyDescent="0.2">
      <c r="A33" s="15" t="s">
        <v>178</v>
      </c>
      <c r="B33" s="7"/>
      <c r="C33" s="11"/>
      <c r="D33" s="34"/>
      <c r="E33" s="34"/>
    </row>
    <row r="34" spans="1:5" s="1" customFormat="1" x14ac:dyDescent="0.2">
      <c r="A34" s="10" t="s">
        <v>39</v>
      </c>
      <c r="B34" s="7" t="s">
        <v>24</v>
      </c>
      <c r="C34" s="11">
        <v>30</v>
      </c>
      <c r="D34" s="31">
        <v>18</v>
      </c>
      <c r="E34" s="31">
        <v>22</v>
      </c>
    </row>
    <row r="35" spans="1:5" s="1" customFormat="1" x14ac:dyDescent="0.2">
      <c r="A35" s="10" t="s">
        <v>40</v>
      </c>
      <c r="B35" s="7" t="s">
        <v>24</v>
      </c>
      <c r="C35" s="11">
        <v>20</v>
      </c>
      <c r="D35" s="31">
        <v>25</v>
      </c>
      <c r="E35" s="31">
        <v>33</v>
      </c>
    </row>
    <row r="36" spans="1:5" s="1" customFormat="1" ht="22.5" x14ac:dyDescent="0.2">
      <c r="A36" s="10" t="s">
        <v>41</v>
      </c>
      <c r="B36" s="7" t="s">
        <v>24</v>
      </c>
      <c r="C36" s="11">
        <v>15</v>
      </c>
      <c r="D36" s="31">
        <f>D34-D35</f>
        <v>-7</v>
      </c>
      <c r="E36" s="31">
        <f>E34-E35</f>
        <v>-11</v>
      </c>
    </row>
    <row r="37" spans="1:5" s="1" customFormat="1" ht="22.5" x14ac:dyDescent="0.2">
      <c r="A37" s="14" t="s">
        <v>179</v>
      </c>
      <c r="B37" s="7" t="s">
        <v>24</v>
      </c>
      <c r="C37" s="8">
        <v>2.16</v>
      </c>
      <c r="D37" s="34">
        <v>-6.9999999999999999E-4</v>
      </c>
      <c r="E37" s="34">
        <v>-1.1000000000000001E-3</v>
      </c>
    </row>
    <row r="38" spans="1:5" ht="16.5" customHeight="1" x14ac:dyDescent="0.2">
      <c r="A38" s="6" t="s">
        <v>42</v>
      </c>
      <c r="B38" s="7"/>
      <c r="C38" s="8"/>
      <c r="D38" s="34"/>
      <c r="E38" s="34"/>
    </row>
    <row r="39" spans="1:5" s="1" customFormat="1" ht="33.75" x14ac:dyDescent="0.2">
      <c r="A39" s="10" t="s">
        <v>43</v>
      </c>
      <c r="B39" s="7" t="s">
        <v>21</v>
      </c>
      <c r="C39" s="11">
        <v>8</v>
      </c>
      <c r="D39" s="31">
        <v>44</v>
      </c>
      <c r="E39" s="31">
        <v>44</v>
      </c>
    </row>
    <row r="40" spans="1:5" s="1" customFormat="1" ht="22.5" x14ac:dyDescent="0.2">
      <c r="A40" s="10" t="s">
        <v>44</v>
      </c>
      <c r="B40" s="7" t="s">
        <v>21</v>
      </c>
      <c r="C40" s="11">
        <v>4</v>
      </c>
      <c r="D40" s="31">
        <v>8</v>
      </c>
      <c r="E40" s="31">
        <v>8</v>
      </c>
    </row>
    <row r="41" spans="1:5" s="1" customFormat="1" ht="22.5" x14ac:dyDescent="0.2">
      <c r="A41" s="16" t="s">
        <v>45</v>
      </c>
      <c r="B41" s="7" t="s">
        <v>21</v>
      </c>
      <c r="C41" s="11">
        <v>4</v>
      </c>
      <c r="D41" s="31">
        <v>7</v>
      </c>
      <c r="E41" s="31">
        <v>7</v>
      </c>
    </row>
    <row r="42" spans="1:5" s="1" customFormat="1" x14ac:dyDescent="0.2">
      <c r="A42" s="10" t="s">
        <v>46</v>
      </c>
      <c r="B42" s="7" t="s">
        <v>47</v>
      </c>
      <c r="C42" s="8">
        <v>0.1</v>
      </c>
      <c r="D42" s="34">
        <v>0.9</v>
      </c>
      <c r="E42" s="34">
        <v>0.9</v>
      </c>
    </row>
    <row r="43" spans="1:5" s="1" customFormat="1" ht="22.5" x14ac:dyDescent="0.2">
      <c r="A43" s="16" t="s">
        <v>48</v>
      </c>
      <c r="B43" s="7" t="s">
        <v>47</v>
      </c>
      <c r="C43" s="8">
        <v>0.1</v>
      </c>
      <c r="D43" s="34">
        <v>0</v>
      </c>
      <c r="E43" s="34">
        <v>0</v>
      </c>
    </row>
    <row r="44" spans="1:5" s="1" customFormat="1" ht="22.5" x14ac:dyDescent="0.2">
      <c r="A44" s="17" t="s">
        <v>49</v>
      </c>
      <c r="B44" s="7" t="s">
        <v>47</v>
      </c>
      <c r="C44" s="8">
        <v>0.02</v>
      </c>
      <c r="D44" s="34">
        <v>0.2</v>
      </c>
      <c r="E44" s="34">
        <v>0.2</v>
      </c>
    </row>
    <row r="45" spans="1:5" s="1" customFormat="1" ht="45" x14ac:dyDescent="0.2">
      <c r="A45" s="18" t="s">
        <v>50</v>
      </c>
      <c r="B45" s="7" t="s">
        <v>47</v>
      </c>
      <c r="C45" s="19">
        <v>8.9999999999999993E-3</v>
      </c>
      <c r="D45" s="35">
        <v>0.1</v>
      </c>
      <c r="E45" s="35">
        <v>0.1</v>
      </c>
    </row>
    <row r="46" spans="1:5" s="1" customFormat="1" ht="45" x14ac:dyDescent="0.2">
      <c r="A46" s="18" t="s">
        <v>51</v>
      </c>
      <c r="B46" s="7" t="s">
        <v>47</v>
      </c>
      <c r="C46" s="8">
        <v>0.2</v>
      </c>
      <c r="D46" s="34">
        <v>0.2</v>
      </c>
      <c r="E46" s="34">
        <v>0.2</v>
      </c>
    </row>
    <row r="47" spans="1:5" s="1" customFormat="1" ht="22.5" x14ac:dyDescent="0.2">
      <c r="A47" s="10" t="s">
        <v>52</v>
      </c>
      <c r="B47" s="7" t="s">
        <v>47</v>
      </c>
      <c r="C47" s="8">
        <v>0.23</v>
      </c>
      <c r="D47" s="34">
        <v>0.3</v>
      </c>
      <c r="E47" s="34">
        <v>0.3</v>
      </c>
    </row>
    <row r="48" spans="1:5" s="1" customFormat="1" ht="22.5" x14ac:dyDescent="0.2">
      <c r="A48" s="10" t="s">
        <v>53</v>
      </c>
      <c r="B48" s="7" t="s">
        <v>24</v>
      </c>
      <c r="C48" s="8">
        <v>12.5</v>
      </c>
      <c r="D48" s="34">
        <v>15</v>
      </c>
      <c r="E48" s="34">
        <v>15</v>
      </c>
    </row>
    <row r="49" spans="1:5" s="1" customFormat="1" ht="33.75" x14ac:dyDescent="0.2">
      <c r="A49" s="16" t="s">
        <v>7</v>
      </c>
      <c r="B49" s="7" t="s">
        <v>24</v>
      </c>
      <c r="C49" s="8">
        <v>56</v>
      </c>
      <c r="D49" s="34">
        <v>36</v>
      </c>
      <c r="E49" s="34">
        <v>36</v>
      </c>
    </row>
    <row r="50" spans="1:5" s="1" customFormat="1" ht="45" x14ac:dyDescent="0.2">
      <c r="A50" s="16" t="s">
        <v>6</v>
      </c>
      <c r="B50" s="7" t="s">
        <v>24</v>
      </c>
      <c r="C50" s="8">
        <v>2</v>
      </c>
      <c r="D50" s="34">
        <v>8</v>
      </c>
      <c r="E50" s="34">
        <v>8</v>
      </c>
    </row>
    <row r="51" spans="1:5" s="1" customFormat="1" ht="33.75" x14ac:dyDescent="0.2">
      <c r="A51" s="10" t="s">
        <v>54</v>
      </c>
      <c r="B51" s="7" t="s">
        <v>24</v>
      </c>
      <c r="C51" s="8">
        <v>10</v>
      </c>
      <c r="D51" s="34">
        <v>5</v>
      </c>
      <c r="E51" s="34">
        <v>7</v>
      </c>
    </row>
    <row r="52" spans="1:5" s="1" customFormat="1" x14ac:dyDescent="0.2">
      <c r="A52" s="6" t="s">
        <v>55</v>
      </c>
      <c r="B52" s="7"/>
      <c r="C52" s="8"/>
      <c r="D52" s="34"/>
      <c r="E52" s="34"/>
    </row>
    <row r="53" spans="1:5" s="1" customFormat="1" ht="45" x14ac:dyDescent="0.2">
      <c r="A53" s="10" t="s">
        <v>56</v>
      </c>
      <c r="B53" s="7" t="s">
        <v>21</v>
      </c>
      <c r="C53" s="11"/>
      <c r="D53" s="31">
        <v>1</v>
      </c>
      <c r="E53" s="31">
        <v>1</v>
      </c>
    </row>
    <row r="54" spans="1:5" s="1" customFormat="1" x14ac:dyDescent="0.2">
      <c r="A54" s="10" t="s">
        <v>57</v>
      </c>
      <c r="B54" s="7" t="s">
        <v>21</v>
      </c>
      <c r="C54" s="11">
        <v>365</v>
      </c>
      <c r="D54" s="31">
        <v>666</v>
      </c>
      <c r="E54" s="31">
        <v>666</v>
      </c>
    </row>
    <row r="55" spans="1:5" s="1" customFormat="1" ht="22.5" x14ac:dyDescent="0.2">
      <c r="A55" s="16" t="s">
        <v>58</v>
      </c>
      <c r="B55" s="7" t="s">
        <v>16</v>
      </c>
      <c r="C55" s="8">
        <v>30.9</v>
      </c>
      <c r="D55" s="34">
        <v>144</v>
      </c>
      <c r="E55" s="34">
        <v>144</v>
      </c>
    </row>
    <row r="56" spans="1:5" s="1" customFormat="1" x14ac:dyDescent="0.2">
      <c r="A56" s="16" t="s">
        <v>59</v>
      </c>
      <c r="B56" s="7" t="s">
        <v>16</v>
      </c>
      <c r="C56" s="8">
        <v>28</v>
      </c>
      <c r="D56" s="34">
        <v>121</v>
      </c>
      <c r="E56" s="34">
        <v>121</v>
      </c>
    </row>
    <row r="57" spans="1:5" s="1" customFormat="1" x14ac:dyDescent="0.2">
      <c r="A57" s="16" t="s">
        <v>60</v>
      </c>
      <c r="B57" s="7" t="s">
        <v>16</v>
      </c>
      <c r="C57" s="8">
        <v>2.9</v>
      </c>
      <c r="D57" s="34">
        <v>23</v>
      </c>
      <c r="E57" s="34">
        <v>23</v>
      </c>
    </row>
    <row r="58" spans="1:5" s="1" customFormat="1" ht="22.5" x14ac:dyDescent="0.2">
      <c r="A58" s="16" t="s">
        <v>61</v>
      </c>
      <c r="B58" s="7" t="s">
        <v>62</v>
      </c>
      <c r="C58" s="8"/>
      <c r="D58" s="34">
        <v>21</v>
      </c>
      <c r="E58" s="34">
        <v>21</v>
      </c>
    </row>
    <row r="59" spans="1:5" s="1" customFormat="1" x14ac:dyDescent="0.2">
      <c r="A59" s="17" t="s">
        <v>63</v>
      </c>
      <c r="B59" s="7" t="s">
        <v>62</v>
      </c>
      <c r="C59" s="8">
        <v>21</v>
      </c>
      <c r="D59" s="34">
        <v>21</v>
      </c>
      <c r="E59" s="34">
        <v>21</v>
      </c>
    </row>
    <row r="60" spans="1:5" s="1" customFormat="1" ht="21" x14ac:dyDescent="0.2">
      <c r="A60" s="6" t="s">
        <v>64</v>
      </c>
      <c r="B60" s="7"/>
      <c r="C60" s="8"/>
      <c r="D60" s="34"/>
      <c r="E60" s="34"/>
    </row>
    <row r="61" spans="1:5" s="1" customFormat="1" ht="45" x14ac:dyDescent="0.2">
      <c r="A61" s="10" t="s">
        <v>65</v>
      </c>
      <c r="B61" s="7" t="s">
        <v>24</v>
      </c>
      <c r="C61" s="11">
        <v>8</v>
      </c>
      <c r="D61" s="12">
        <v>28</v>
      </c>
      <c r="E61" s="12">
        <v>28</v>
      </c>
    </row>
    <row r="62" spans="1:5" s="1" customFormat="1" ht="22.5" x14ac:dyDescent="0.2">
      <c r="A62" s="10" t="s">
        <v>66</v>
      </c>
      <c r="B62" s="7" t="s">
        <v>24</v>
      </c>
      <c r="C62" s="11">
        <v>12</v>
      </c>
      <c r="D62" s="12">
        <v>12</v>
      </c>
      <c r="E62" s="12">
        <v>12</v>
      </c>
    </row>
    <row r="63" spans="1:5" s="1" customFormat="1" x14ac:dyDescent="0.2">
      <c r="A63" s="6" t="s">
        <v>67</v>
      </c>
      <c r="B63" s="7"/>
      <c r="C63" s="8"/>
      <c r="D63" s="34"/>
      <c r="E63" s="34"/>
    </row>
    <row r="64" spans="1:5" s="1" customFormat="1" x14ac:dyDescent="0.2">
      <c r="A64" s="10" t="s">
        <v>68</v>
      </c>
      <c r="B64" s="7" t="s">
        <v>27</v>
      </c>
      <c r="C64" s="20">
        <v>5700.61</v>
      </c>
      <c r="D64" s="30">
        <f>D65+D69</f>
        <v>5473.7</v>
      </c>
      <c r="E64" s="30">
        <f>E65+E69</f>
        <v>12445.199999999999</v>
      </c>
    </row>
    <row r="65" spans="1:5" s="1" customFormat="1" x14ac:dyDescent="0.2">
      <c r="A65" s="16" t="s">
        <v>69</v>
      </c>
      <c r="B65" s="7" t="s">
        <v>27</v>
      </c>
      <c r="C65" s="20">
        <f>C66</f>
        <v>333.1</v>
      </c>
      <c r="D65" s="30">
        <f>D66+D67</f>
        <v>592.5</v>
      </c>
      <c r="E65" s="30">
        <f>E66+E67</f>
        <v>1126.4000000000001</v>
      </c>
    </row>
    <row r="66" spans="1:5" s="1" customFormat="1" x14ac:dyDescent="0.2">
      <c r="A66" s="17" t="s">
        <v>165</v>
      </c>
      <c r="B66" s="7" t="s">
        <v>27</v>
      </c>
      <c r="C66" s="20">
        <v>333.1</v>
      </c>
      <c r="D66" s="30">
        <v>583.70000000000005</v>
      </c>
      <c r="E66" s="30">
        <v>1115.7</v>
      </c>
    </row>
    <row r="67" spans="1:5" s="1" customFormat="1" x14ac:dyDescent="0.2">
      <c r="A67" s="17" t="s">
        <v>70</v>
      </c>
      <c r="B67" s="7" t="s">
        <v>27</v>
      </c>
      <c r="C67" s="20"/>
      <c r="D67" s="30">
        <v>8.8000000000000007</v>
      </c>
      <c r="E67" s="30">
        <v>10.7</v>
      </c>
    </row>
    <row r="68" spans="1:5" s="1" customFormat="1" ht="22.5" x14ac:dyDescent="0.2">
      <c r="A68" s="18" t="s">
        <v>71</v>
      </c>
      <c r="B68" s="7" t="s">
        <v>27</v>
      </c>
      <c r="C68" s="20">
        <v>5</v>
      </c>
      <c r="D68" s="30">
        <v>2.6</v>
      </c>
      <c r="E68" s="30">
        <v>2.6</v>
      </c>
    </row>
    <row r="69" spans="1:5" s="1" customFormat="1" ht="22.5" x14ac:dyDescent="0.2">
      <c r="A69" s="17" t="s">
        <v>8</v>
      </c>
      <c r="B69" s="7" t="s">
        <v>27</v>
      </c>
      <c r="C69" s="20">
        <v>5362.5</v>
      </c>
      <c r="D69" s="30">
        <v>4881.2</v>
      </c>
      <c r="E69" s="30">
        <v>11318.8</v>
      </c>
    </row>
    <row r="70" spans="1:5" s="1" customFormat="1" ht="22.5" x14ac:dyDescent="0.2">
      <c r="A70" s="10" t="s">
        <v>9</v>
      </c>
      <c r="B70" s="7" t="s">
        <v>18</v>
      </c>
      <c r="C70" s="20">
        <f>C65/C64*100</f>
        <v>5.8432343205376274</v>
      </c>
      <c r="D70" s="30">
        <f>D65/D64*100</f>
        <v>10.824488006284598</v>
      </c>
      <c r="E70" s="30">
        <f t="shared" ref="E70" si="0">E65/E64*100</f>
        <v>9.0508790537717356</v>
      </c>
    </row>
    <row r="71" spans="1:5" s="1" customFormat="1" ht="33.75" x14ac:dyDescent="0.2">
      <c r="A71" s="10" t="s">
        <v>10</v>
      </c>
      <c r="B71" s="7" t="s">
        <v>18</v>
      </c>
      <c r="C71" s="20">
        <v>39</v>
      </c>
      <c r="D71" s="30">
        <v>45</v>
      </c>
      <c r="E71" s="30">
        <v>58.6</v>
      </c>
    </row>
    <row r="72" spans="1:5" s="1" customFormat="1" x14ac:dyDescent="0.2">
      <c r="A72" s="10" t="s">
        <v>72</v>
      </c>
      <c r="B72" s="7" t="s">
        <v>27</v>
      </c>
      <c r="C72" s="20">
        <v>4436.2</v>
      </c>
      <c r="D72" s="30">
        <v>5388.5</v>
      </c>
      <c r="E72" s="30">
        <v>12656.1</v>
      </c>
    </row>
    <row r="73" spans="1:5" s="1" customFormat="1" ht="22.5" x14ac:dyDescent="0.2">
      <c r="A73" s="16" t="s">
        <v>73</v>
      </c>
      <c r="B73" s="7" t="s">
        <v>27</v>
      </c>
      <c r="C73" s="20">
        <v>128.4</v>
      </c>
      <c r="D73" s="30">
        <v>195.2</v>
      </c>
      <c r="E73" s="30">
        <v>715.4</v>
      </c>
    </row>
    <row r="74" spans="1:5" s="1" customFormat="1" x14ac:dyDescent="0.2">
      <c r="A74" s="16" t="s">
        <v>74</v>
      </c>
      <c r="B74" s="7" t="s">
        <v>27</v>
      </c>
      <c r="C74" s="20">
        <v>1339.5</v>
      </c>
      <c r="D74" s="30">
        <v>710.3</v>
      </c>
      <c r="E74" s="30">
        <v>1412.1</v>
      </c>
    </row>
    <row r="75" spans="1:5" s="1" customFormat="1" ht="33.75" x14ac:dyDescent="0.2">
      <c r="A75" s="16" t="s">
        <v>75</v>
      </c>
      <c r="B75" s="7" t="s">
        <v>27</v>
      </c>
      <c r="C75" s="20">
        <v>2394.3000000000002</v>
      </c>
      <c r="D75" s="30">
        <v>2944.5</v>
      </c>
      <c r="E75" s="30">
        <v>6636.4</v>
      </c>
    </row>
    <row r="76" spans="1:5" s="1" customFormat="1" ht="45" x14ac:dyDescent="0.2">
      <c r="A76" s="17" t="s">
        <v>76</v>
      </c>
      <c r="B76" s="7" t="s">
        <v>27</v>
      </c>
      <c r="C76" s="20">
        <f>C75/C22</f>
        <v>3.0539540816326531</v>
      </c>
      <c r="D76" s="30">
        <f>D75/D23</f>
        <v>2.0735915492957746</v>
      </c>
      <c r="E76" s="30">
        <f>E75/E23</f>
        <v>4.673521126760563</v>
      </c>
    </row>
    <row r="77" spans="1:5" s="1" customFormat="1" x14ac:dyDescent="0.2">
      <c r="A77" s="10" t="s">
        <v>77</v>
      </c>
      <c r="B77" s="7" t="s">
        <v>27</v>
      </c>
      <c r="C77" s="20">
        <f>C64-C72</f>
        <v>1264.4099999999999</v>
      </c>
      <c r="D77" s="30">
        <f>D64-D72</f>
        <v>85.199999999999818</v>
      </c>
      <c r="E77" s="30">
        <f t="shared" ref="E77" si="1">E64-E72</f>
        <v>-210.90000000000146</v>
      </c>
    </row>
    <row r="78" spans="1:5" s="1" customFormat="1" ht="22.5" x14ac:dyDescent="0.2">
      <c r="A78" s="10" t="s">
        <v>78</v>
      </c>
      <c r="B78" s="7" t="s">
        <v>27</v>
      </c>
      <c r="C78" s="20">
        <v>0</v>
      </c>
      <c r="D78" s="30">
        <v>0</v>
      </c>
      <c r="E78" s="30">
        <v>0</v>
      </c>
    </row>
    <row r="79" spans="1:5" s="1" customFormat="1" ht="31.5" x14ac:dyDescent="0.2">
      <c r="A79" s="6" t="s">
        <v>79</v>
      </c>
      <c r="B79" s="7"/>
      <c r="C79" s="20"/>
      <c r="D79" s="30"/>
      <c r="E79" s="30"/>
    </row>
    <row r="80" spans="1:5" s="1" customFormat="1" ht="22.5" x14ac:dyDescent="0.2">
      <c r="A80" s="10" t="s">
        <v>80</v>
      </c>
      <c r="B80" s="7" t="s">
        <v>81</v>
      </c>
      <c r="C80" s="20">
        <v>17.5</v>
      </c>
      <c r="D80" s="30">
        <v>31.8</v>
      </c>
      <c r="E80" s="30">
        <v>31.8</v>
      </c>
    </row>
    <row r="81" spans="1:5" s="1" customFormat="1" ht="33.75" x14ac:dyDescent="0.2">
      <c r="A81" s="10" t="s">
        <v>82</v>
      </c>
      <c r="B81" s="7" t="s">
        <v>83</v>
      </c>
      <c r="C81" s="20">
        <v>22.2</v>
      </c>
      <c r="D81" s="30">
        <v>22.4</v>
      </c>
      <c r="E81" s="30">
        <v>22.4</v>
      </c>
    </row>
    <row r="82" spans="1:5" s="1" customFormat="1" ht="22.5" x14ac:dyDescent="0.2">
      <c r="A82" s="14" t="s">
        <v>84</v>
      </c>
      <c r="B82" s="7"/>
      <c r="C82" s="20"/>
      <c r="D82" s="30">
        <v>0</v>
      </c>
      <c r="E82" s="30">
        <v>0</v>
      </c>
    </row>
    <row r="83" spans="1:5" s="1" customFormat="1" ht="22.5" x14ac:dyDescent="0.2">
      <c r="A83" s="10" t="s">
        <v>85</v>
      </c>
      <c r="B83" s="7" t="s">
        <v>81</v>
      </c>
      <c r="C83" s="20"/>
      <c r="D83" s="30">
        <v>0</v>
      </c>
      <c r="E83" s="30">
        <v>0</v>
      </c>
    </row>
    <row r="84" spans="1:5" s="1" customFormat="1" ht="22.5" x14ac:dyDescent="0.2">
      <c r="A84" s="10" t="s">
        <v>86</v>
      </c>
      <c r="B84" s="7" t="s">
        <v>81</v>
      </c>
      <c r="C84" s="20"/>
      <c r="D84" s="30">
        <v>0</v>
      </c>
      <c r="E84" s="30">
        <v>0</v>
      </c>
    </row>
    <row r="85" spans="1:5" s="1" customFormat="1" x14ac:dyDescent="0.2">
      <c r="A85" s="10" t="s">
        <v>87</v>
      </c>
      <c r="B85" s="7" t="s">
        <v>21</v>
      </c>
      <c r="C85" s="20">
        <v>292</v>
      </c>
      <c r="D85" s="30">
        <v>0</v>
      </c>
      <c r="E85" s="30">
        <v>0</v>
      </c>
    </row>
    <row r="86" spans="1:5" s="1" customFormat="1" x14ac:dyDescent="0.2">
      <c r="A86" s="10" t="s">
        <v>88</v>
      </c>
      <c r="B86" s="7" t="s">
        <v>21</v>
      </c>
      <c r="C86" s="20"/>
      <c r="D86" s="21">
        <v>0</v>
      </c>
      <c r="E86" s="21">
        <v>0</v>
      </c>
    </row>
    <row r="87" spans="1:5" s="1" customFormat="1" ht="22.5" x14ac:dyDescent="0.2">
      <c r="A87" s="10" t="s">
        <v>89</v>
      </c>
      <c r="B87" s="7" t="s">
        <v>47</v>
      </c>
      <c r="C87" s="20">
        <v>0.4</v>
      </c>
      <c r="D87" s="21">
        <v>0</v>
      </c>
      <c r="E87" s="21">
        <v>0</v>
      </c>
    </row>
    <row r="88" spans="1:5" s="1" customFormat="1" ht="22.5" x14ac:dyDescent="0.2">
      <c r="A88" s="10" t="s">
        <v>90</v>
      </c>
      <c r="B88" s="7" t="s">
        <v>47</v>
      </c>
      <c r="C88" s="20"/>
      <c r="D88" s="21">
        <v>0</v>
      </c>
      <c r="E88" s="21">
        <v>0</v>
      </c>
    </row>
    <row r="89" spans="1:5" s="1" customFormat="1" x14ac:dyDescent="0.2">
      <c r="A89" s="10" t="s">
        <v>91</v>
      </c>
      <c r="B89" s="7" t="s">
        <v>81</v>
      </c>
      <c r="C89" s="20"/>
      <c r="D89" s="21">
        <v>0</v>
      </c>
      <c r="E89" s="21">
        <v>0</v>
      </c>
    </row>
    <row r="90" spans="1:5" s="1" customFormat="1" ht="33.75" x14ac:dyDescent="0.2">
      <c r="A90" s="10" t="s">
        <v>92</v>
      </c>
      <c r="B90" s="7" t="s">
        <v>18</v>
      </c>
      <c r="C90" s="20">
        <v>16.600000000000001</v>
      </c>
      <c r="D90" s="21">
        <v>0</v>
      </c>
      <c r="E90" s="21">
        <v>0</v>
      </c>
    </row>
    <row r="91" spans="1:5" s="1" customFormat="1" ht="33.75" x14ac:dyDescent="0.2">
      <c r="A91" s="10" t="s">
        <v>93</v>
      </c>
      <c r="B91" s="7" t="s">
        <v>18</v>
      </c>
      <c r="C91" s="20">
        <v>16.600000000000001</v>
      </c>
      <c r="D91" s="21">
        <v>0</v>
      </c>
      <c r="E91" s="21">
        <v>0</v>
      </c>
    </row>
    <row r="92" spans="1:5" s="1" customFormat="1" ht="33.75" x14ac:dyDescent="0.2">
      <c r="A92" s="10" t="s">
        <v>94</v>
      </c>
      <c r="B92" s="7" t="s">
        <v>18</v>
      </c>
      <c r="C92" s="8">
        <v>0</v>
      </c>
      <c r="D92" s="9">
        <v>0</v>
      </c>
      <c r="E92" s="9">
        <v>0</v>
      </c>
    </row>
    <row r="93" spans="1:5" s="1" customFormat="1" ht="45" x14ac:dyDescent="0.2">
      <c r="A93" s="10" t="s">
        <v>95</v>
      </c>
      <c r="B93" s="7" t="s">
        <v>18</v>
      </c>
      <c r="C93" s="8"/>
      <c r="D93" s="9">
        <v>0</v>
      </c>
      <c r="E93" s="9">
        <v>0</v>
      </c>
    </row>
    <row r="94" spans="1:5" s="1" customFormat="1" ht="22.5" x14ac:dyDescent="0.2">
      <c r="A94" s="10" t="s">
        <v>96</v>
      </c>
      <c r="B94" s="7" t="s">
        <v>21</v>
      </c>
      <c r="C94" s="11">
        <v>142</v>
      </c>
      <c r="D94" s="12">
        <v>250</v>
      </c>
      <c r="E94" s="12">
        <v>250</v>
      </c>
    </row>
    <row r="95" spans="1:5" s="1" customFormat="1" ht="22.5" x14ac:dyDescent="0.2">
      <c r="A95" s="10" t="s">
        <v>97</v>
      </c>
      <c r="B95" s="7"/>
      <c r="C95" s="8"/>
      <c r="D95" s="9">
        <v>0</v>
      </c>
      <c r="E95" s="9">
        <v>0</v>
      </c>
    </row>
    <row r="96" spans="1:5" s="1" customFormat="1" ht="22.5" x14ac:dyDescent="0.2">
      <c r="A96" s="10" t="s">
        <v>98</v>
      </c>
      <c r="B96" s="7" t="s">
        <v>21</v>
      </c>
      <c r="C96" s="11"/>
      <c r="D96" s="12">
        <v>0</v>
      </c>
      <c r="E96" s="12">
        <v>0</v>
      </c>
    </row>
    <row r="97" spans="1:5" s="1" customFormat="1" ht="33.75" x14ac:dyDescent="0.2">
      <c r="A97" s="10" t="s">
        <v>99</v>
      </c>
      <c r="B97" s="7" t="s">
        <v>21</v>
      </c>
      <c r="C97" s="11">
        <v>4</v>
      </c>
      <c r="D97" s="12">
        <v>5</v>
      </c>
      <c r="E97" s="12">
        <v>5</v>
      </c>
    </row>
    <row r="98" spans="1:5" s="1" customFormat="1" ht="56.25" x14ac:dyDescent="0.2">
      <c r="A98" s="10" t="s">
        <v>100</v>
      </c>
      <c r="B98" s="7" t="s">
        <v>18</v>
      </c>
      <c r="C98" s="8"/>
      <c r="D98" s="9">
        <v>0</v>
      </c>
      <c r="E98" s="9">
        <v>0</v>
      </c>
    </row>
    <row r="99" spans="1:5" s="1" customFormat="1" x14ac:dyDescent="0.2">
      <c r="A99" s="6" t="s">
        <v>102</v>
      </c>
      <c r="B99" s="7"/>
      <c r="C99" s="8"/>
      <c r="D99" s="9"/>
      <c r="E99" s="9"/>
    </row>
    <row r="100" spans="1:5" s="1" customFormat="1" x14ac:dyDescent="0.2">
      <c r="A100" s="14" t="s">
        <v>103</v>
      </c>
      <c r="B100" s="7"/>
      <c r="C100" s="8"/>
      <c r="D100" s="9"/>
      <c r="E100" s="9"/>
    </row>
    <row r="101" spans="1:5" s="1" customFormat="1" x14ac:dyDescent="0.2">
      <c r="A101" s="10" t="s">
        <v>104</v>
      </c>
      <c r="B101" s="7" t="s">
        <v>19</v>
      </c>
      <c r="C101" s="8">
        <v>10.5</v>
      </c>
      <c r="D101" s="9">
        <v>21.7</v>
      </c>
      <c r="E101" s="9">
        <v>21.7</v>
      </c>
    </row>
    <row r="102" spans="1:5" s="1" customFormat="1" ht="22.5" x14ac:dyDescent="0.2">
      <c r="A102" s="16" t="s">
        <v>105</v>
      </c>
      <c r="B102" s="7" t="s">
        <v>19</v>
      </c>
      <c r="C102" s="8">
        <v>10.3</v>
      </c>
      <c r="D102" s="9">
        <v>21.7</v>
      </c>
      <c r="E102" s="9">
        <v>21.7</v>
      </c>
    </row>
    <row r="103" spans="1:5" s="1" customFormat="1" ht="45" x14ac:dyDescent="0.2">
      <c r="A103" s="17" t="s">
        <v>106</v>
      </c>
      <c r="B103" s="7" t="s">
        <v>19</v>
      </c>
      <c r="C103" s="8">
        <v>3</v>
      </c>
      <c r="D103" s="9">
        <v>21.7</v>
      </c>
      <c r="E103" s="9">
        <v>21.7</v>
      </c>
    </row>
    <row r="104" spans="1:5" s="1" customFormat="1" ht="45" x14ac:dyDescent="0.2">
      <c r="A104" s="17" t="s">
        <v>107</v>
      </c>
      <c r="B104" s="7" t="s">
        <v>19</v>
      </c>
      <c r="C104" s="8">
        <v>2.2999999999999998</v>
      </c>
      <c r="D104" s="9">
        <v>0</v>
      </c>
      <c r="E104" s="9">
        <v>0</v>
      </c>
    </row>
    <row r="105" spans="1:5" s="1" customFormat="1" ht="33.75" x14ac:dyDescent="0.2">
      <c r="A105" s="17" t="s">
        <v>108</v>
      </c>
      <c r="B105" s="7" t="s">
        <v>19</v>
      </c>
      <c r="C105" s="8">
        <v>3</v>
      </c>
      <c r="D105" s="9">
        <v>21.7</v>
      </c>
      <c r="E105" s="9">
        <v>21.7</v>
      </c>
    </row>
    <row r="106" spans="1:5" s="1" customFormat="1" ht="22.5" x14ac:dyDescent="0.2">
      <c r="A106" s="17" t="s">
        <v>109</v>
      </c>
      <c r="B106" s="7" t="s">
        <v>19</v>
      </c>
      <c r="C106" s="8">
        <v>10.3</v>
      </c>
      <c r="D106" s="9">
        <v>21.7</v>
      </c>
      <c r="E106" s="9">
        <v>21.7</v>
      </c>
    </row>
    <row r="107" spans="1:5" s="1" customFormat="1" x14ac:dyDescent="0.2">
      <c r="A107" s="6" t="s">
        <v>110</v>
      </c>
      <c r="B107" s="7"/>
      <c r="C107" s="8"/>
      <c r="D107" s="9"/>
      <c r="E107" s="9"/>
    </row>
    <row r="108" spans="1:5" s="1" customFormat="1" ht="33.75" x14ac:dyDescent="0.2">
      <c r="A108" s="10" t="s">
        <v>111</v>
      </c>
      <c r="B108" s="7" t="s">
        <v>21</v>
      </c>
      <c r="C108" s="11">
        <v>1</v>
      </c>
      <c r="D108" s="12">
        <v>1</v>
      </c>
      <c r="E108" s="12">
        <v>1</v>
      </c>
    </row>
    <row r="109" spans="1:5" s="1" customFormat="1" ht="33.75" x14ac:dyDescent="0.2">
      <c r="A109" s="10" t="s">
        <v>112</v>
      </c>
      <c r="B109" s="7" t="s">
        <v>21</v>
      </c>
      <c r="C109" s="11">
        <v>1</v>
      </c>
      <c r="D109" s="12">
        <v>3</v>
      </c>
      <c r="E109" s="12">
        <v>3</v>
      </c>
    </row>
    <row r="110" spans="1:5" s="1" customFormat="1" ht="22.5" x14ac:dyDescent="0.2">
      <c r="A110" s="10" t="s">
        <v>113</v>
      </c>
      <c r="B110" s="7" t="s">
        <v>21</v>
      </c>
      <c r="C110" s="11">
        <v>2</v>
      </c>
      <c r="D110" s="12">
        <v>4</v>
      </c>
      <c r="E110" s="12">
        <v>4</v>
      </c>
    </row>
    <row r="111" spans="1:5" s="1" customFormat="1" ht="33.75" x14ac:dyDescent="0.2">
      <c r="A111" s="10" t="s">
        <v>114</v>
      </c>
      <c r="B111" s="7" t="s">
        <v>21</v>
      </c>
      <c r="C111" s="11">
        <v>90</v>
      </c>
      <c r="D111" s="12">
        <v>55</v>
      </c>
      <c r="E111" s="12">
        <v>55</v>
      </c>
    </row>
    <row r="112" spans="1:5" s="1" customFormat="1" ht="33.75" x14ac:dyDescent="0.2">
      <c r="A112" s="10" t="s">
        <v>115</v>
      </c>
      <c r="B112" s="7" t="s">
        <v>116</v>
      </c>
      <c r="C112" s="8">
        <v>0.09</v>
      </c>
      <c r="D112" s="9">
        <v>0.06</v>
      </c>
      <c r="E112" s="9">
        <v>0.06</v>
      </c>
    </row>
    <row r="113" spans="1:5" s="1" customFormat="1" x14ac:dyDescent="0.2">
      <c r="A113" s="6" t="s">
        <v>117</v>
      </c>
      <c r="B113" s="7"/>
      <c r="C113" s="8"/>
      <c r="D113" s="9"/>
      <c r="E113" s="9"/>
    </row>
    <row r="114" spans="1:5" s="1" customFormat="1" ht="33.75" x14ac:dyDescent="0.2">
      <c r="A114" s="10" t="s">
        <v>118</v>
      </c>
      <c r="B114" s="7" t="s">
        <v>21</v>
      </c>
      <c r="C114" s="11">
        <v>9</v>
      </c>
      <c r="D114" s="22">
        <v>20</v>
      </c>
      <c r="E114" s="22">
        <v>20</v>
      </c>
    </row>
    <row r="115" spans="1:5" s="1" customFormat="1" x14ac:dyDescent="0.2">
      <c r="A115" s="16" t="s">
        <v>119</v>
      </c>
      <c r="B115" s="7" t="s">
        <v>21</v>
      </c>
      <c r="C115" s="23">
        <v>6</v>
      </c>
      <c r="D115" s="22">
        <v>7</v>
      </c>
      <c r="E115" s="22">
        <v>7</v>
      </c>
    </row>
    <row r="116" spans="1:5" s="1" customFormat="1" x14ac:dyDescent="0.2">
      <c r="A116" s="17" t="s">
        <v>120</v>
      </c>
      <c r="B116" s="7" t="s">
        <v>101</v>
      </c>
      <c r="C116" s="24">
        <v>310</v>
      </c>
      <c r="D116" s="29">
        <v>472.8</v>
      </c>
      <c r="E116" s="29">
        <v>472.8</v>
      </c>
    </row>
    <row r="117" spans="1:5" s="1" customFormat="1" x14ac:dyDescent="0.2">
      <c r="A117" s="16" t="s">
        <v>121</v>
      </c>
      <c r="B117" s="7" t="s">
        <v>21</v>
      </c>
      <c r="C117" s="23">
        <v>2</v>
      </c>
      <c r="D117" s="22">
        <v>3</v>
      </c>
      <c r="E117" s="22">
        <v>3</v>
      </c>
    </row>
    <row r="118" spans="1:5" s="1" customFormat="1" x14ac:dyDescent="0.2">
      <c r="A118" s="17" t="s">
        <v>122</v>
      </c>
      <c r="B118" s="7" t="s">
        <v>101</v>
      </c>
      <c r="C118" s="24">
        <v>36</v>
      </c>
      <c r="D118" s="29">
        <v>40</v>
      </c>
      <c r="E118" s="29">
        <v>40</v>
      </c>
    </row>
    <row r="119" spans="1:5" s="1" customFormat="1" x14ac:dyDescent="0.2">
      <c r="A119" s="17" t="s">
        <v>168</v>
      </c>
      <c r="B119" s="7" t="s">
        <v>21</v>
      </c>
      <c r="C119" s="24"/>
      <c r="D119" s="29">
        <v>15</v>
      </c>
      <c r="E119" s="29">
        <v>15</v>
      </c>
    </row>
    <row r="120" spans="1:5" s="1" customFormat="1" x14ac:dyDescent="0.2">
      <c r="A120" s="17" t="s">
        <v>167</v>
      </c>
      <c r="B120" s="7" t="s">
        <v>101</v>
      </c>
      <c r="C120" s="24"/>
      <c r="D120" s="29">
        <v>839.3</v>
      </c>
      <c r="E120" s="29">
        <v>839.3</v>
      </c>
    </row>
    <row r="121" spans="1:5" s="1" customFormat="1" x14ac:dyDescent="0.2">
      <c r="A121" s="16" t="s">
        <v>124</v>
      </c>
      <c r="B121" s="7" t="s">
        <v>21</v>
      </c>
      <c r="C121" s="23">
        <v>1</v>
      </c>
      <c r="D121" s="22">
        <v>1</v>
      </c>
      <c r="E121" s="22">
        <v>1</v>
      </c>
    </row>
    <row r="122" spans="1:5" s="1" customFormat="1" x14ac:dyDescent="0.2">
      <c r="A122" s="16" t="s">
        <v>125</v>
      </c>
      <c r="B122" s="7" t="s">
        <v>21</v>
      </c>
      <c r="C122" s="11">
        <v>1</v>
      </c>
      <c r="D122" s="12">
        <v>1</v>
      </c>
      <c r="E122" s="12">
        <v>1</v>
      </c>
    </row>
    <row r="123" spans="1:5" s="1" customFormat="1" ht="22.5" x14ac:dyDescent="0.2">
      <c r="A123" s="16" t="s">
        <v>126</v>
      </c>
      <c r="B123" s="7" t="s">
        <v>123</v>
      </c>
      <c r="C123" s="11">
        <v>8</v>
      </c>
      <c r="D123" s="12">
        <v>10</v>
      </c>
      <c r="E123" s="12">
        <v>10</v>
      </c>
    </row>
    <row r="124" spans="1:5" s="1" customFormat="1" x14ac:dyDescent="0.2">
      <c r="A124" s="6" t="s">
        <v>127</v>
      </c>
      <c r="B124" s="7"/>
      <c r="C124" s="8"/>
      <c r="D124" s="9"/>
      <c r="E124" s="9"/>
    </row>
    <row r="125" spans="1:5" s="1" customFormat="1" x14ac:dyDescent="0.2">
      <c r="A125" s="6" t="s">
        <v>128</v>
      </c>
      <c r="B125" s="7"/>
      <c r="C125" s="8"/>
      <c r="D125" s="9"/>
      <c r="E125" s="9"/>
    </row>
    <row r="126" spans="1:5" s="1" customFormat="1" ht="22.5" x14ac:dyDescent="0.2">
      <c r="A126" s="10" t="s">
        <v>129</v>
      </c>
      <c r="B126" s="7" t="s">
        <v>21</v>
      </c>
      <c r="C126" s="11">
        <v>1</v>
      </c>
      <c r="D126" s="12">
        <v>1</v>
      </c>
      <c r="E126" s="12">
        <v>1</v>
      </c>
    </row>
    <row r="127" spans="1:5" s="1" customFormat="1" ht="78.75" x14ac:dyDescent="0.2">
      <c r="A127" s="10" t="s">
        <v>130</v>
      </c>
      <c r="B127" s="7" t="s">
        <v>21</v>
      </c>
      <c r="C127" s="11">
        <v>45</v>
      </c>
      <c r="D127" s="12">
        <v>55</v>
      </c>
      <c r="E127" s="12">
        <v>55</v>
      </c>
    </row>
    <row r="128" spans="1:5" s="1" customFormat="1" ht="67.5" x14ac:dyDescent="0.2">
      <c r="A128" s="10" t="s">
        <v>131</v>
      </c>
      <c r="B128" s="7" t="s">
        <v>24</v>
      </c>
      <c r="C128" s="11">
        <v>36</v>
      </c>
      <c r="D128" s="12">
        <v>45</v>
      </c>
      <c r="E128" s="12">
        <v>45</v>
      </c>
    </row>
    <row r="129" spans="1:5" s="1" customFormat="1" x14ac:dyDescent="0.2">
      <c r="A129" s="6" t="s">
        <v>132</v>
      </c>
      <c r="B129" s="7"/>
      <c r="C129" s="8"/>
      <c r="D129" s="9"/>
      <c r="E129" s="9"/>
    </row>
    <row r="130" spans="1:5" s="1" customFormat="1" ht="22.5" x14ac:dyDescent="0.2">
      <c r="A130" s="10" t="s">
        <v>133</v>
      </c>
      <c r="B130" s="7" t="s">
        <v>21</v>
      </c>
      <c r="C130" s="11">
        <v>1</v>
      </c>
      <c r="D130" s="12">
        <v>1</v>
      </c>
      <c r="E130" s="12">
        <v>1</v>
      </c>
    </row>
    <row r="131" spans="1:5" s="1" customFormat="1" ht="33.75" x14ac:dyDescent="0.2">
      <c r="A131" s="10" t="s">
        <v>134</v>
      </c>
      <c r="B131" s="7" t="s">
        <v>123</v>
      </c>
      <c r="C131" s="11">
        <v>200</v>
      </c>
      <c r="D131" s="12">
        <v>370</v>
      </c>
      <c r="E131" s="12">
        <v>370</v>
      </c>
    </row>
    <row r="132" spans="1:5" s="1" customFormat="1" x14ac:dyDescent="0.2">
      <c r="A132" s="6" t="s">
        <v>135</v>
      </c>
      <c r="B132" s="7"/>
      <c r="C132" s="8"/>
      <c r="D132" s="9"/>
      <c r="E132" s="9"/>
    </row>
    <row r="133" spans="1:5" s="1" customFormat="1" ht="33.75" x14ac:dyDescent="0.2">
      <c r="A133" s="10" t="s">
        <v>136</v>
      </c>
      <c r="B133" s="7" t="s">
        <v>21</v>
      </c>
      <c r="C133" s="11">
        <v>1</v>
      </c>
      <c r="D133" s="12">
        <v>1</v>
      </c>
      <c r="E133" s="12">
        <v>1</v>
      </c>
    </row>
    <row r="134" spans="1:5" s="1" customFormat="1" ht="33.75" x14ac:dyDescent="0.2">
      <c r="A134" s="10" t="s">
        <v>137</v>
      </c>
      <c r="B134" s="7" t="s">
        <v>24</v>
      </c>
      <c r="C134" s="11">
        <v>2</v>
      </c>
      <c r="D134" s="12">
        <v>8</v>
      </c>
      <c r="E134" s="12">
        <v>8</v>
      </c>
    </row>
    <row r="135" spans="1:5" s="1" customFormat="1" ht="33.75" x14ac:dyDescent="0.2">
      <c r="A135" s="10" t="s">
        <v>138</v>
      </c>
      <c r="B135" s="7" t="s">
        <v>24</v>
      </c>
      <c r="C135" s="11">
        <v>2</v>
      </c>
      <c r="D135" s="12">
        <v>8</v>
      </c>
      <c r="E135" s="12">
        <v>8</v>
      </c>
    </row>
    <row r="136" spans="1:5" s="1" customFormat="1" x14ac:dyDescent="0.2">
      <c r="A136" s="6" t="s">
        <v>139</v>
      </c>
      <c r="B136" s="7"/>
      <c r="C136" s="8"/>
      <c r="D136" s="9"/>
      <c r="E136" s="9"/>
    </row>
    <row r="137" spans="1:5" s="1" customFormat="1" ht="22.5" x14ac:dyDescent="0.2">
      <c r="A137" s="10" t="s">
        <v>140</v>
      </c>
      <c r="B137" s="7" t="s">
        <v>21</v>
      </c>
      <c r="C137" s="11">
        <v>5</v>
      </c>
      <c r="D137" s="12">
        <v>7</v>
      </c>
      <c r="E137" s="12">
        <v>7</v>
      </c>
    </row>
    <row r="138" spans="1:5" s="1" customFormat="1" ht="22.5" x14ac:dyDescent="0.2">
      <c r="A138" s="16" t="s">
        <v>141</v>
      </c>
      <c r="B138" s="7" t="s">
        <v>21</v>
      </c>
      <c r="C138" s="11">
        <v>1</v>
      </c>
      <c r="D138" s="12">
        <v>2</v>
      </c>
      <c r="E138" s="12">
        <v>2</v>
      </c>
    </row>
    <row r="139" spans="1:5" s="1" customFormat="1" ht="22.5" x14ac:dyDescent="0.2">
      <c r="A139" s="16" t="s">
        <v>142</v>
      </c>
      <c r="B139" s="7" t="s">
        <v>21</v>
      </c>
      <c r="C139" s="11">
        <v>4</v>
      </c>
      <c r="D139" s="12">
        <v>2</v>
      </c>
      <c r="E139" s="12">
        <v>2</v>
      </c>
    </row>
    <row r="140" spans="1:5" s="1" customFormat="1" ht="22.5" x14ac:dyDescent="0.2">
      <c r="A140" s="10" t="s">
        <v>143</v>
      </c>
      <c r="B140" s="7" t="s">
        <v>24</v>
      </c>
      <c r="C140" s="11">
        <v>90</v>
      </c>
      <c r="D140" s="31">
        <v>67</v>
      </c>
      <c r="E140" s="31">
        <v>202</v>
      </c>
    </row>
    <row r="141" spans="1:5" s="1" customFormat="1" ht="33.75" x14ac:dyDescent="0.2">
      <c r="A141" s="16" t="s">
        <v>144</v>
      </c>
      <c r="B141" s="7" t="s">
        <v>24</v>
      </c>
      <c r="C141" s="11">
        <v>30</v>
      </c>
      <c r="D141" s="31">
        <v>48</v>
      </c>
      <c r="E141" s="31">
        <v>96</v>
      </c>
    </row>
    <row r="142" spans="1:5" s="1" customFormat="1" ht="33.75" x14ac:dyDescent="0.2">
      <c r="A142" s="16" t="s">
        <v>11</v>
      </c>
      <c r="B142" s="7" t="s">
        <v>24</v>
      </c>
      <c r="C142" s="11">
        <v>50</v>
      </c>
      <c r="D142" s="31">
        <v>78</v>
      </c>
      <c r="E142" s="31">
        <v>157</v>
      </c>
    </row>
    <row r="143" spans="1:5" s="1" customFormat="1" ht="33.75" x14ac:dyDescent="0.2">
      <c r="A143" s="10" t="s">
        <v>145</v>
      </c>
      <c r="B143" s="7" t="s">
        <v>18</v>
      </c>
      <c r="C143" s="8">
        <v>0.1</v>
      </c>
      <c r="D143" s="34">
        <v>12.8</v>
      </c>
      <c r="E143" s="34">
        <v>12.8</v>
      </c>
    </row>
    <row r="144" spans="1:5" s="1" customFormat="1" ht="33.75" x14ac:dyDescent="0.2">
      <c r="A144" s="10" t="s">
        <v>146</v>
      </c>
      <c r="B144" s="7" t="s">
        <v>24</v>
      </c>
      <c r="C144" s="11">
        <v>50</v>
      </c>
      <c r="D144" s="31">
        <v>85</v>
      </c>
      <c r="E144" s="31">
        <v>85</v>
      </c>
    </row>
    <row r="145" spans="1:5" s="1" customFormat="1" x14ac:dyDescent="0.2">
      <c r="A145" s="6" t="s">
        <v>147</v>
      </c>
      <c r="B145" s="7"/>
      <c r="C145" s="8"/>
      <c r="D145" s="34"/>
      <c r="E145" s="34"/>
    </row>
    <row r="146" spans="1:5" s="1" customFormat="1" ht="22.5" x14ac:dyDescent="0.2">
      <c r="A146" s="10" t="s">
        <v>148</v>
      </c>
      <c r="B146" s="7" t="s">
        <v>21</v>
      </c>
      <c r="C146" s="11">
        <v>1</v>
      </c>
      <c r="D146" s="31">
        <v>2</v>
      </c>
      <c r="E146" s="31">
        <v>2</v>
      </c>
    </row>
    <row r="147" spans="1:5" s="1" customFormat="1" ht="22.5" x14ac:dyDescent="0.2">
      <c r="A147" s="10" t="s">
        <v>149</v>
      </c>
      <c r="B147" s="7" t="s">
        <v>24</v>
      </c>
      <c r="C147" s="11">
        <v>2</v>
      </c>
      <c r="D147" s="31">
        <v>3</v>
      </c>
      <c r="E147" s="31">
        <v>3</v>
      </c>
    </row>
    <row r="148" spans="1:5" s="1" customFormat="1" ht="22.5" x14ac:dyDescent="0.2">
      <c r="A148" s="10" t="s">
        <v>150</v>
      </c>
      <c r="B148" s="7" t="s">
        <v>24</v>
      </c>
      <c r="C148" s="11">
        <v>697</v>
      </c>
      <c r="D148" s="31">
        <v>900</v>
      </c>
      <c r="E148" s="31">
        <v>900</v>
      </c>
    </row>
    <row r="149" spans="1:5" s="1" customFormat="1" ht="22.5" x14ac:dyDescent="0.2">
      <c r="A149" s="10" t="s">
        <v>151</v>
      </c>
      <c r="B149" s="7" t="s">
        <v>47</v>
      </c>
      <c r="C149" s="8">
        <v>5.2880000000000003</v>
      </c>
      <c r="D149" s="34">
        <v>5.95</v>
      </c>
      <c r="E149" s="34">
        <v>5.95</v>
      </c>
    </row>
    <row r="150" spans="1:5" s="1" customFormat="1" ht="22.5" x14ac:dyDescent="0.2">
      <c r="A150" s="10" t="s">
        <v>152</v>
      </c>
      <c r="B150" s="7" t="s">
        <v>153</v>
      </c>
      <c r="C150" s="8">
        <v>16.867000000000001</v>
      </c>
      <c r="D150" s="34">
        <v>18.600000000000001</v>
      </c>
      <c r="E150" s="34">
        <v>18.600000000000001</v>
      </c>
    </row>
    <row r="151" spans="1:5" s="1" customFormat="1" ht="22.5" x14ac:dyDescent="0.2">
      <c r="A151" s="10" t="s">
        <v>154</v>
      </c>
      <c r="B151" s="7" t="s">
        <v>21</v>
      </c>
      <c r="C151" s="11">
        <v>1</v>
      </c>
      <c r="D151" s="31">
        <v>1</v>
      </c>
      <c r="E151" s="31">
        <v>1</v>
      </c>
    </row>
    <row r="152" spans="1:5" s="1" customFormat="1" ht="33.75" x14ac:dyDescent="0.2">
      <c r="A152" s="10" t="s">
        <v>155</v>
      </c>
      <c r="B152" s="7" t="s">
        <v>24</v>
      </c>
      <c r="C152" s="11">
        <v>9</v>
      </c>
      <c r="D152" s="31">
        <v>6</v>
      </c>
      <c r="E152" s="31">
        <v>6</v>
      </c>
    </row>
    <row r="153" spans="1:5" s="1" customFormat="1" ht="33.75" x14ac:dyDescent="0.2">
      <c r="A153" s="10" t="s">
        <v>156</v>
      </c>
      <c r="B153" s="7" t="s">
        <v>24</v>
      </c>
      <c r="C153" s="11">
        <v>160</v>
      </c>
      <c r="D153" s="31">
        <v>60</v>
      </c>
      <c r="E153" s="31">
        <v>60</v>
      </c>
    </row>
    <row r="154" spans="1:5" s="1" customFormat="1" ht="33.75" x14ac:dyDescent="0.2">
      <c r="A154" s="25" t="s">
        <v>157</v>
      </c>
      <c r="B154" s="7" t="s">
        <v>24</v>
      </c>
      <c r="C154" s="11">
        <v>5283</v>
      </c>
      <c r="D154" s="32">
        <v>3798</v>
      </c>
      <c r="E154" s="32">
        <v>3798</v>
      </c>
    </row>
    <row r="155" spans="1:5" s="1" customFormat="1" ht="33.75" x14ac:dyDescent="0.2">
      <c r="A155" s="25" t="s">
        <v>158</v>
      </c>
      <c r="B155" s="7" t="s">
        <v>21</v>
      </c>
      <c r="C155" s="11">
        <v>13</v>
      </c>
      <c r="D155" s="32">
        <v>15</v>
      </c>
      <c r="E155" s="32">
        <v>15</v>
      </c>
    </row>
    <row r="156" spans="1:5" s="1" customFormat="1" ht="22.5" x14ac:dyDescent="0.2">
      <c r="A156" s="25" t="s">
        <v>159</v>
      </c>
      <c r="B156" s="7" t="s">
        <v>21</v>
      </c>
      <c r="C156" s="11">
        <v>1</v>
      </c>
      <c r="D156" s="32">
        <v>1</v>
      </c>
      <c r="E156" s="32">
        <v>1</v>
      </c>
    </row>
    <row r="157" spans="1:5" s="1" customFormat="1" ht="22.5" x14ac:dyDescent="0.2">
      <c r="A157" s="25" t="s">
        <v>160</v>
      </c>
      <c r="B157" s="7" t="s">
        <v>123</v>
      </c>
      <c r="C157" s="11">
        <v>160</v>
      </c>
      <c r="D157" s="32">
        <v>60</v>
      </c>
      <c r="E157" s="32">
        <v>60</v>
      </c>
    </row>
    <row r="158" spans="1:5" s="1" customFormat="1" ht="22.5" x14ac:dyDescent="0.2">
      <c r="A158" s="25" t="s">
        <v>161</v>
      </c>
      <c r="B158" s="7" t="s">
        <v>24</v>
      </c>
      <c r="C158" s="11">
        <v>1257</v>
      </c>
      <c r="D158" s="32">
        <v>989</v>
      </c>
      <c r="E158" s="32">
        <v>1979</v>
      </c>
    </row>
    <row r="159" spans="1:5" s="1" customFormat="1" ht="33.75" x14ac:dyDescent="0.2">
      <c r="A159" s="25" t="s">
        <v>162</v>
      </c>
      <c r="B159" s="7" t="s">
        <v>21</v>
      </c>
      <c r="C159" s="11">
        <v>1</v>
      </c>
      <c r="D159" s="32">
        <v>1</v>
      </c>
      <c r="E159" s="32">
        <v>1</v>
      </c>
    </row>
    <row r="160" spans="1:5" s="1" customFormat="1" x14ac:dyDescent="0.2">
      <c r="A160" s="6" t="s">
        <v>0</v>
      </c>
      <c r="B160" s="7"/>
      <c r="C160" s="8"/>
      <c r="D160" s="34"/>
      <c r="E160" s="34"/>
    </row>
    <row r="161" spans="1:6" s="1" customFormat="1" ht="22.5" x14ac:dyDescent="0.2">
      <c r="A161" s="10" t="s">
        <v>1</v>
      </c>
      <c r="B161" s="7" t="s">
        <v>21</v>
      </c>
      <c r="C161" s="11">
        <v>1</v>
      </c>
      <c r="D161" s="12">
        <v>3</v>
      </c>
      <c r="E161" s="12">
        <v>3</v>
      </c>
      <c r="F161" s="1" t="s">
        <v>163</v>
      </c>
    </row>
    <row r="162" spans="1:6" s="1" customFormat="1" ht="33.75" x14ac:dyDescent="0.2">
      <c r="A162" s="10" t="s">
        <v>2</v>
      </c>
      <c r="B162" s="7" t="s">
        <v>24</v>
      </c>
      <c r="C162" s="11">
        <v>105</v>
      </c>
      <c r="D162" s="12">
        <v>60</v>
      </c>
      <c r="E162" s="12">
        <v>60</v>
      </c>
    </row>
    <row r="163" spans="1:6" s="1" customFormat="1" ht="45" x14ac:dyDescent="0.2">
      <c r="A163" s="10" t="s">
        <v>3</v>
      </c>
      <c r="B163" s="7" t="s">
        <v>24</v>
      </c>
      <c r="C163" s="11">
        <v>684</v>
      </c>
      <c r="D163" s="12">
        <v>123</v>
      </c>
      <c r="E163" s="12">
        <v>123</v>
      </c>
    </row>
    <row r="165" spans="1:6" ht="20.45" customHeight="1" x14ac:dyDescent="0.2">
      <c r="A165" s="37" t="s">
        <v>180</v>
      </c>
      <c r="B165" s="37"/>
      <c r="C165" s="37"/>
      <c r="D165" s="37"/>
      <c r="E165" s="37"/>
    </row>
  </sheetData>
  <mergeCells count="2">
    <mergeCell ref="A1:E1"/>
    <mergeCell ref="A165:E165"/>
  </mergeCells>
  <phoneticPr fontId="0" type="noConversion"/>
  <printOptions horizontalCentered="1"/>
  <pageMargins left="0.74803149606299213" right="0" top="0" bottom="0" header="0" footer="0"/>
  <pageSetup paperSize="9" fitToHeight="0" orientation="portrait" r:id="rId1"/>
  <headerFooter alignWithMargins="0"/>
  <rowBreaks count="2" manualBreakCount="2">
    <brk id="59" max="4" man="1"/>
    <brk id="12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2023</vt:lpstr>
      <vt:lpstr>Лист2</vt:lpstr>
      <vt:lpstr>'2023'!Область_печати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</cp:lastModifiedBy>
  <cp:lastPrinted>2023-03-09T06:53:58Z</cp:lastPrinted>
  <dcterms:created xsi:type="dcterms:W3CDTF">1996-10-08T23:32:33Z</dcterms:created>
  <dcterms:modified xsi:type="dcterms:W3CDTF">2023-11-11T05:14:59Z</dcterms:modified>
</cp:coreProperties>
</file>